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ЭтаКнига" defaultThemeVersion="124226"/>
  <workbookProtection workbookPassword="CF7E" lockStructure="1"/>
  <bookViews>
    <workbookView xWindow="0" yWindow="0" windowWidth="28800" windowHeight="11700" activeTab="1"/>
  </bookViews>
  <sheets>
    <sheet name="Инструкция" sheetId="7" r:id="rId1"/>
    <sheet name="Форма сбора данных" sheetId="5" r:id="rId2"/>
    <sheet name="otchet" sheetId="9" r:id="rId3"/>
    <sheet name="Лист1" sheetId="10" state="hidden" r:id="rId4"/>
  </sheets>
  <definedNames>
    <definedName name="_xlnm._FilterDatabase" localSheetId="3" hidden="1">Лист1!$A$1:$D$2378</definedName>
    <definedName name="_xlnm._FilterDatabase" localSheetId="1" hidden="1">'Форма сбора данных'!$C$4:$D$509</definedName>
    <definedName name="_xlnm.Print_Titles" localSheetId="1">'Форма сбора данных'!$4:$4</definedName>
    <definedName name="_xlnm.Print_Area" localSheetId="1">'Форма сбора данных'!$B$4:$C$509</definedName>
  </definedNames>
  <calcPr calcId="162913"/>
</workbook>
</file>

<file path=xl/calcChain.xml><?xml version="1.0" encoding="utf-8"?>
<calcChain xmlns="http://schemas.openxmlformats.org/spreadsheetml/2006/main">
  <c r="E2" i="10" l="1"/>
  <c r="A2" i="5" s="1"/>
  <c r="E3" i="5"/>
  <c r="E2" i="5"/>
  <c r="E1" i="5"/>
  <c r="A3" i="5" s="1"/>
  <c r="C8" i="9" l="1"/>
  <c r="D8" i="9"/>
  <c r="E8" i="9"/>
  <c r="F8" i="9"/>
  <c r="G8" i="9"/>
  <c r="H8" i="9"/>
  <c r="I8" i="9"/>
  <c r="J8" i="9"/>
  <c r="K8" i="9"/>
  <c r="L8" i="9"/>
  <c r="C9" i="9"/>
  <c r="D9" i="9"/>
  <c r="E9" i="9"/>
  <c r="F9" i="9"/>
  <c r="G9" i="9"/>
  <c r="H9" i="9"/>
  <c r="I9" i="9"/>
  <c r="J9" i="9"/>
  <c r="K9" i="9"/>
  <c r="L9" i="9"/>
  <c r="C10" i="9"/>
  <c r="D10" i="9"/>
  <c r="E10" i="9"/>
  <c r="F10" i="9"/>
  <c r="G10" i="9"/>
  <c r="H10" i="9"/>
  <c r="I10" i="9"/>
  <c r="J10" i="9"/>
  <c r="K10" i="9"/>
  <c r="L10" i="9"/>
  <c r="C11" i="9"/>
  <c r="D11" i="9"/>
  <c r="E11" i="9"/>
  <c r="F11" i="9"/>
  <c r="G11" i="9"/>
  <c r="H11" i="9"/>
  <c r="I11" i="9"/>
  <c r="J11" i="9"/>
  <c r="K11" i="9"/>
  <c r="L11" i="9"/>
  <c r="C12" i="9"/>
  <c r="D12" i="9"/>
  <c r="E12" i="9"/>
  <c r="F12" i="9"/>
  <c r="G12" i="9"/>
  <c r="H12" i="9"/>
  <c r="I12" i="9"/>
  <c r="J12" i="9"/>
  <c r="K12" i="9"/>
  <c r="L12" i="9"/>
  <c r="C13" i="9"/>
  <c r="D13" i="9"/>
  <c r="E13" i="9"/>
  <c r="F13" i="9"/>
  <c r="G13" i="9"/>
  <c r="H13" i="9"/>
  <c r="I13" i="9"/>
  <c r="J13" i="9"/>
  <c r="K13" i="9"/>
  <c r="L13" i="9"/>
  <c r="C14" i="9"/>
  <c r="D14" i="9"/>
  <c r="E14" i="9"/>
  <c r="F14" i="9"/>
  <c r="G14" i="9"/>
  <c r="H14" i="9"/>
  <c r="I14" i="9"/>
  <c r="J14" i="9"/>
  <c r="K14" i="9"/>
  <c r="L14" i="9"/>
  <c r="C15" i="9"/>
  <c r="D15" i="9"/>
  <c r="E15" i="9"/>
  <c r="F15" i="9"/>
  <c r="G15" i="9"/>
  <c r="H15" i="9"/>
  <c r="I15" i="9"/>
  <c r="J15" i="9"/>
  <c r="K15" i="9"/>
  <c r="L15" i="9"/>
  <c r="C16" i="9"/>
  <c r="D16" i="9"/>
  <c r="E16" i="9"/>
  <c r="F16" i="9"/>
  <c r="G16" i="9"/>
  <c r="H16" i="9"/>
  <c r="I16" i="9"/>
  <c r="J16" i="9"/>
  <c r="K16" i="9"/>
  <c r="L16" i="9"/>
  <c r="C17" i="9"/>
  <c r="D17" i="9"/>
  <c r="E17" i="9"/>
  <c r="F17" i="9"/>
  <c r="G17" i="9"/>
  <c r="H17" i="9"/>
  <c r="I17" i="9"/>
  <c r="J17" i="9"/>
  <c r="K17" i="9"/>
  <c r="L17" i="9"/>
  <c r="C18" i="9"/>
  <c r="D18" i="9"/>
  <c r="E18" i="9"/>
  <c r="F18" i="9"/>
  <c r="G18" i="9"/>
  <c r="H18" i="9"/>
  <c r="I18" i="9"/>
  <c r="J18" i="9"/>
  <c r="K18" i="9"/>
  <c r="L18" i="9"/>
  <c r="C19" i="9"/>
  <c r="D19" i="9"/>
  <c r="E19" i="9"/>
  <c r="F19" i="9"/>
  <c r="G19" i="9"/>
  <c r="H19" i="9"/>
  <c r="I19" i="9"/>
  <c r="J19" i="9"/>
  <c r="K19" i="9"/>
  <c r="L19" i="9"/>
  <c r="C20" i="9"/>
  <c r="D20" i="9"/>
  <c r="E20" i="9"/>
  <c r="F20" i="9"/>
  <c r="G20" i="9"/>
  <c r="H20" i="9"/>
  <c r="I20" i="9"/>
  <c r="J20" i="9"/>
  <c r="K20" i="9"/>
  <c r="L20" i="9"/>
  <c r="C21" i="9"/>
  <c r="D21" i="9"/>
  <c r="E21" i="9"/>
  <c r="F21" i="9"/>
  <c r="G21" i="9"/>
  <c r="H21" i="9"/>
  <c r="I21" i="9"/>
  <c r="J21" i="9"/>
  <c r="K21" i="9"/>
  <c r="L21" i="9"/>
  <c r="C22" i="9"/>
  <c r="D22" i="9"/>
  <c r="E22" i="9"/>
  <c r="F22" i="9"/>
  <c r="G22" i="9"/>
  <c r="H22" i="9"/>
  <c r="I22" i="9"/>
  <c r="J22" i="9"/>
  <c r="K22" i="9"/>
  <c r="L22" i="9"/>
  <c r="C23" i="9"/>
  <c r="D23" i="9"/>
  <c r="E23" i="9"/>
  <c r="F23" i="9"/>
  <c r="G23" i="9"/>
  <c r="H23" i="9"/>
  <c r="I23" i="9"/>
  <c r="J23" i="9"/>
  <c r="K23" i="9"/>
  <c r="L23" i="9"/>
  <c r="C24" i="9"/>
  <c r="D24" i="9"/>
  <c r="E24" i="9"/>
  <c r="F24" i="9"/>
  <c r="G24" i="9"/>
  <c r="H24" i="9"/>
  <c r="I24" i="9"/>
  <c r="J24" i="9"/>
  <c r="K24" i="9"/>
  <c r="L24" i="9"/>
  <c r="C25" i="9"/>
  <c r="D25" i="9"/>
  <c r="E25" i="9"/>
  <c r="F25" i="9"/>
  <c r="G25" i="9"/>
  <c r="H25" i="9"/>
  <c r="I25" i="9"/>
  <c r="J25" i="9"/>
  <c r="K25" i="9"/>
  <c r="L25" i="9"/>
  <c r="C26" i="9"/>
  <c r="D26" i="9"/>
  <c r="E26" i="9"/>
  <c r="F26" i="9"/>
  <c r="G26" i="9"/>
  <c r="H26" i="9"/>
  <c r="I26" i="9"/>
  <c r="J26" i="9"/>
  <c r="K26" i="9"/>
  <c r="L26" i="9"/>
  <c r="C27" i="9"/>
  <c r="D27" i="9"/>
  <c r="E27" i="9"/>
  <c r="F27" i="9"/>
  <c r="G27" i="9"/>
  <c r="H27" i="9"/>
  <c r="I27" i="9"/>
  <c r="J27" i="9"/>
  <c r="K27" i="9"/>
  <c r="L27" i="9"/>
  <c r="C28" i="9"/>
  <c r="D28" i="9"/>
  <c r="E28" i="9"/>
  <c r="F28" i="9"/>
  <c r="G28" i="9"/>
  <c r="H28" i="9"/>
  <c r="I28" i="9"/>
  <c r="J28" i="9"/>
  <c r="K28" i="9"/>
  <c r="L28" i="9"/>
  <c r="C29" i="9"/>
  <c r="D29" i="9"/>
  <c r="E29" i="9"/>
  <c r="F29" i="9"/>
  <c r="G29" i="9"/>
  <c r="H29" i="9"/>
  <c r="I29" i="9"/>
  <c r="J29" i="9"/>
  <c r="K29" i="9"/>
  <c r="L29" i="9"/>
  <c r="C30" i="9"/>
  <c r="D30" i="9"/>
  <c r="E30" i="9"/>
  <c r="F30" i="9"/>
  <c r="G30" i="9"/>
  <c r="H30" i="9"/>
  <c r="I30" i="9"/>
  <c r="J30" i="9"/>
  <c r="K30" i="9"/>
  <c r="L30" i="9"/>
  <c r="C31" i="9"/>
  <c r="D31" i="9"/>
  <c r="E31" i="9"/>
  <c r="F31" i="9"/>
  <c r="G31" i="9"/>
  <c r="H31" i="9"/>
  <c r="I31" i="9"/>
  <c r="J31" i="9"/>
  <c r="K31" i="9"/>
  <c r="L31" i="9"/>
  <c r="C32" i="9"/>
  <c r="D32" i="9"/>
  <c r="E32" i="9"/>
  <c r="F32" i="9"/>
  <c r="G32" i="9"/>
  <c r="H32" i="9"/>
  <c r="I32" i="9"/>
  <c r="J32" i="9"/>
  <c r="K32" i="9"/>
  <c r="L32" i="9"/>
  <c r="C33" i="9"/>
  <c r="D33" i="9"/>
  <c r="E33" i="9"/>
  <c r="F33" i="9"/>
  <c r="G33" i="9"/>
  <c r="H33" i="9"/>
  <c r="I33" i="9"/>
  <c r="J33" i="9"/>
  <c r="K33" i="9"/>
  <c r="L33" i="9"/>
  <c r="C34" i="9"/>
  <c r="D34" i="9"/>
  <c r="E34" i="9"/>
  <c r="F34" i="9"/>
  <c r="G34" i="9"/>
  <c r="H34" i="9"/>
  <c r="I34" i="9"/>
  <c r="J34" i="9"/>
  <c r="K34" i="9"/>
  <c r="L34" i="9"/>
  <c r="C35" i="9"/>
  <c r="D35" i="9"/>
  <c r="E35" i="9"/>
  <c r="F35" i="9"/>
  <c r="G35" i="9"/>
  <c r="H35" i="9"/>
  <c r="I35" i="9"/>
  <c r="J35" i="9"/>
  <c r="K35" i="9"/>
  <c r="L35" i="9"/>
  <c r="C36" i="9"/>
  <c r="D36" i="9"/>
  <c r="E36" i="9"/>
  <c r="F36" i="9"/>
  <c r="G36" i="9"/>
  <c r="H36" i="9"/>
  <c r="I36" i="9"/>
  <c r="J36" i="9"/>
  <c r="K36" i="9"/>
  <c r="L36" i="9"/>
  <c r="C37" i="9"/>
  <c r="D37" i="9"/>
  <c r="E37" i="9"/>
  <c r="F37" i="9"/>
  <c r="G37" i="9"/>
  <c r="H37" i="9"/>
  <c r="I37" i="9"/>
  <c r="J37" i="9"/>
  <c r="K37" i="9"/>
  <c r="L37" i="9"/>
  <c r="C38" i="9"/>
  <c r="D38" i="9"/>
  <c r="E38" i="9"/>
  <c r="F38" i="9"/>
  <c r="G38" i="9"/>
  <c r="H38" i="9"/>
  <c r="I38" i="9"/>
  <c r="J38" i="9"/>
  <c r="K38" i="9"/>
  <c r="L38" i="9"/>
  <c r="C39" i="9"/>
  <c r="D39" i="9"/>
  <c r="E39" i="9"/>
  <c r="F39" i="9"/>
  <c r="G39" i="9"/>
  <c r="H39" i="9"/>
  <c r="I39" i="9"/>
  <c r="J39" i="9"/>
  <c r="K39" i="9"/>
  <c r="L39" i="9"/>
  <c r="C40" i="9"/>
  <c r="D40" i="9"/>
  <c r="E40" i="9"/>
  <c r="F40" i="9"/>
  <c r="G40" i="9"/>
  <c r="H40" i="9"/>
  <c r="I40" i="9"/>
  <c r="J40" i="9"/>
  <c r="K40" i="9"/>
  <c r="L40" i="9"/>
  <c r="C41" i="9"/>
  <c r="D41" i="9"/>
  <c r="E41" i="9"/>
  <c r="F41" i="9"/>
  <c r="G41" i="9"/>
  <c r="H41" i="9"/>
  <c r="I41" i="9"/>
  <c r="J41" i="9"/>
  <c r="K41" i="9"/>
  <c r="L41" i="9"/>
  <c r="C42" i="9"/>
  <c r="D42" i="9"/>
  <c r="E42" i="9"/>
  <c r="F42" i="9"/>
  <c r="G42" i="9"/>
  <c r="H42" i="9"/>
  <c r="I42" i="9"/>
  <c r="J42" i="9"/>
  <c r="K42" i="9"/>
  <c r="L42" i="9"/>
  <c r="C43" i="9"/>
  <c r="D43" i="9"/>
  <c r="E43" i="9"/>
  <c r="F43" i="9"/>
  <c r="G43" i="9"/>
  <c r="H43" i="9"/>
  <c r="I43" i="9"/>
  <c r="J43" i="9"/>
  <c r="K43" i="9"/>
  <c r="L43" i="9"/>
  <c r="C44" i="9"/>
  <c r="D44" i="9"/>
  <c r="E44" i="9"/>
  <c r="F44" i="9"/>
  <c r="G44" i="9"/>
  <c r="H44" i="9"/>
  <c r="I44" i="9"/>
  <c r="J44" i="9"/>
  <c r="K44" i="9"/>
  <c r="L44" i="9"/>
  <c r="C45" i="9"/>
  <c r="D45" i="9"/>
  <c r="E45" i="9"/>
  <c r="F45" i="9"/>
  <c r="G45" i="9"/>
  <c r="H45" i="9"/>
  <c r="I45" i="9"/>
  <c r="J45" i="9"/>
  <c r="K45" i="9"/>
  <c r="L45" i="9"/>
  <c r="C46" i="9"/>
  <c r="D46" i="9"/>
  <c r="E46" i="9"/>
  <c r="F46" i="9"/>
  <c r="G46" i="9"/>
  <c r="H46" i="9"/>
  <c r="I46" i="9"/>
  <c r="J46" i="9"/>
  <c r="K46" i="9"/>
  <c r="L46" i="9"/>
  <c r="C47" i="9"/>
  <c r="D47" i="9"/>
  <c r="E47" i="9"/>
  <c r="F47" i="9"/>
  <c r="G47" i="9"/>
  <c r="H47" i="9"/>
  <c r="I47" i="9"/>
  <c r="J47" i="9"/>
  <c r="K47" i="9"/>
  <c r="L47" i="9"/>
  <c r="C48" i="9"/>
  <c r="D48" i="9"/>
  <c r="E48" i="9"/>
  <c r="F48" i="9"/>
  <c r="G48" i="9"/>
  <c r="H48" i="9"/>
  <c r="I48" i="9"/>
  <c r="J48" i="9"/>
  <c r="K48" i="9"/>
  <c r="L48" i="9"/>
  <c r="C49" i="9"/>
  <c r="D49" i="9"/>
  <c r="E49" i="9"/>
  <c r="F49" i="9"/>
  <c r="G49" i="9"/>
  <c r="H49" i="9"/>
  <c r="I49" i="9"/>
  <c r="J49" i="9"/>
  <c r="K49" i="9"/>
  <c r="L49" i="9"/>
  <c r="C50" i="9"/>
  <c r="D50" i="9"/>
  <c r="E50" i="9"/>
  <c r="F50" i="9"/>
  <c r="G50" i="9"/>
  <c r="H50" i="9"/>
  <c r="I50" i="9"/>
  <c r="J50" i="9"/>
  <c r="K50" i="9"/>
  <c r="L50" i="9"/>
  <c r="C51" i="9"/>
  <c r="D51" i="9"/>
  <c r="E51" i="9"/>
  <c r="F51" i="9"/>
  <c r="G51" i="9"/>
  <c r="H51" i="9"/>
  <c r="I51" i="9"/>
  <c r="J51" i="9"/>
  <c r="K51" i="9"/>
  <c r="L51" i="9"/>
  <c r="C52" i="9"/>
  <c r="D52" i="9"/>
  <c r="E52" i="9"/>
  <c r="F52" i="9"/>
  <c r="G52" i="9"/>
  <c r="H52" i="9"/>
  <c r="I52" i="9"/>
  <c r="J52" i="9"/>
  <c r="K52" i="9"/>
  <c r="L52" i="9"/>
  <c r="C53" i="9"/>
  <c r="D53" i="9"/>
  <c r="E53" i="9"/>
  <c r="F53" i="9"/>
  <c r="G53" i="9"/>
  <c r="H53" i="9"/>
  <c r="I53" i="9"/>
  <c r="J53" i="9"/>
  <c r="K53" i="9"/>
  <c r="L53" i="9"/>
  <c r="C54" i="9"/>
  <c r="D54" i="9"/>
  <c r="E54" i="9"/>
  <c r="F54" i="9"/>
  <c r="G54" i="9"/>
  <c r="H54" i="9"/>
  <c r="I54" i="9"/>
  <c r="J54" i="9"/>
  <c r="K54" i="9"/>
  <c r="L54" i="9"/>
  <c r="C55" i="9"/>
  <c r="D55" i="9"/>
  <c r="E55" i="9"/>
  <c r="F55" i="9"/>
  <c r="G55" i="9"/>
  <c r="H55" i="9"/>
  <c r="I55" i="9"/>
  <c r="J55" i="9"/>
  <c r="K55" i="9"/>
  <c r="L55" i="9"/>
  <c r="C56" i="9"/>
  <c r="D56" i="9"/>
  <c r="E56" i="9"/>
  <c r="F56" i="9"/>
  <c r="G56" i="9"/>
  <c r="H56" i="9"/>
  <c r="I56" i="9"/>
  <c r="J56" i="9"/>
  <c r="K56" i="9"/>
  <c r="L56" i="9"/>
  <c r="C57" i="9"/>
  <c r="D57" i="9"/>
  <c r="E57" i="9"/>
  <c r="F57" i="9"/>
  <c r="G57" i="9"/>
  <c r="H57" i="9"/>
  <c r="I57" i="9"/>
  <c r="J57" i="9"/>
  <c r="K57" i="9"/>
  <c r="L57" i="9"/>
  <c r="C58" i="9"/>
  <c r="D58" i="9"/>
  <c r="E58" i="9"/>
  <c r="F58" i="9"/>
  <c r="G58" i="9"/>
  <c r="H58" i="9"/>
  <c r="I58" i="9"/>
  <c r="J58" i="9"/>
  <c r="K58" i="9"/>
  <c r="L58" i="9"/>
  <c r="C59" i="9"/>
  <c r="D59" i="9"/>
  <c r="E59" i="9"/>
  <c r="F59" i="9"/>
  <c r="G59" i="9"/>
  <c r="H59" i="9"/>
  <c r="I59" i="9"/>
  <c r="J59" i="9"/>
  <c r="K59" i="9"/>
  <c r="L59" i="9"/>
  <c r="C60" i="9"/>
  <c r="D60" i="9"/>
  <c r="E60" i="9"/>
  <c r="F60" i="9"/>
  <c r="G60" i="9"/>
  <c r="H60" i="9"/>
  <c r="I60" i="9"/>
  <c r="J60" i="9"/>
  <c r="K60" i="9"/>
  <c r="L60" i="9"/>
  <c r="C61" i="9"/>
  <c r="D61" i="9"/>
  <c r="E61" i="9"/>
  <c r="F61" i="9"/>
  <c r="G61" i="9"/>
  <c r="H61" i="9"/>
  <c r="I61" i="9"/>
  <c r="J61" i="9"/>
  <c r="K61" i="9"/>
  <c r="L61" i="9"/>
  <c r="C62" i="9"/>
  <c r="D62" i="9"/>
  <c r="E62" i="9"/>
  <c r="F62" i="9"/>
  <c r="G62" i="9"/>
  <c r="H62" i="9"/>
  <c r="I62" i="9"/>
  <c r="J62" i="9"/>
  <c r="K62" i="9"/>
  <c r="L62" i="9"/>
  <c r="C63" i="9"/>
  <c r="D63" i="9"/>
  <c r="E63" i="9"/>
  <c r="F63" i="9"/>
  <c r="G63" i="9"/>
  <c r="H63" i="9"/>
  <c r="I63" i="9"/>
  <c r="J63" i="9"/>
  <c r="K63" i="9"/>
  <c r="L63" i="9"/>
  <c r="C64" i="9"/>
  <c r="D64" i="9"/>
  <c r="E64" i="9"/>
  <c r="F64" i="9"/>
  <c r="G64" i="9"/>
  <c r="H64" i="9"/>
  <c r="I64" i="9"/>
  <c r="J64" i="9"/>
  <c r="K64" i="9"/>
  <c r="L64" i="9"/>
  <c r="C65" i="9"/>
  <c r="D65" i="9"/>
  <c r="E65" i="9"/>
  <c r="F65" i="9"/>
  <c r="G65" i="9"/>
  <c r="H65" i="9"/>
  <c r="I65" i="9"/>
  <c r="J65" i="9"/>
  <c r="K65" i="9"/>
  <c r="L65" i="9"/>
  <c r="C66" i="9"/>
  <c r="D66" i="9"/>
  <c r="E66" i="9"/>
  <c r="F66" i="9"/>
  <c r="G66" i="9"/>
  <c r="H66" i="9"/>
  <c r="I66" i="9"/>
  <c r="J66" i="9"/>
  <c r="K66" i="9"/>
  <c r="L66" i="9"/>
  <c r="C67" i="9"/>
  <c r="D67" i="9"/>
  <c r="E67" i="9"/>
  <c r="F67" i="9"/>
  <c r="G67" i="9"/>
  <c r="H67" i="9"/>
  <c r="I67" i="9"/>
  <c r="J67" i="9"/>
  <c r="K67" i="9"/>
  <c r="L67" i="9"/>
  <c r="C68" i="9"/>
  <c r="D68" i="9"/>
  <c r="E68" i="9"/>
  <c r="F68" i="9"/>
  <c r="G68" i="9"/>
  <c r="H68" i="9"/>
  <c r="I68" i="9"/>
  <c r="J68" i="9"/>
  <c r="K68" i="9"/>
  <c r="L68" i="9"/>
  <c r="C69" i="9"/>
  <c r="D69" i="9"/>
  <c r="E69" i="9"/>
  <c r="F69" i="9"/>
  <c r="G69" i="9"/>
  <c r="H69" i="9"/>
  <c r="I69" i="9"/>
  <c r="J69" i="9"/>
  <c r="K69" i="9"/>
  <c r="L69" i="9"/>
  <c r="C70" i="9"/>
  <c r="D70" i="9"/>
  <c r="E70" i="9"/>
  <c r="F70" i="9"/>
  <c r="G70" i="9"/>
  <c r="H70" i="9"/>
  <c r="I70" i="9"/>
  <c r="J70" i="9"/>
  <c r="K70" i="9"/>
  <c r="L70" i="9"/>
  <c r="C71" i="9"/>
  <c r="D71" i="9"/>
  <c r="E71" i="9"/>
  <c r="F71" i="9"/>
  <c r="G71" i="9"/>
  <c r="H71" i="9"/>
  <c r="I71" i="9"/>
  <c r="J71" i="9"/>
  <c r="K71" i="9"/>
  <c r="L71" i="9"/>
  <c r="C72" i="9"/>
  <c r="D72" i="9"/>
  <c r="E72" i="9"/>
  <c r="F72" i="9"/>
  <c r="G72" i="9"/>
  <c r="H72" i="9"/>
  <c r="I72" i="9"/>
  <c r="J72" i="9"/>
  <c r="K72" i="9"/>
  <c r="L72" i="9"/>
  <c r="C73" i="9"/>
  <c r="D73" i="9"/>
  <c r="E73" i="9"/>
  <c r="F73" i="9"/>
  <c r="G73" i="9"/>
  <c r="H73" i="9"/>
  <c r="I73" i="9"/>
  <c r="J73" i="9"/>
  <c r="K73" i="9"/>
  <c r="L73" i="9"/>
  <c r="C74" i="9"/>
  <c r="D74" i="9"/>
  <c r="E74" i="9"/>
  <c r="F74" i="9"/>
  <c r="G74" i="9"/>
  <c r="H74" i="9"/>
  <c r="I74" i="9"/>
  <c r="J74" i="9"/>
  <c r="K74" i="9"/>
  <c r="L74" i="9"/>
  <c r="C75" i="9"/>
  <c r="D75" i="9"/>
  <c r="E75" i="9"/>
  <c r="F75" i="9"/>
  <c r="G75" i="9"/>
  <c r="H75" i="9"/>
  <c r="I75" i="9"/>
  <c r="J75" i="9"/>
  <c r="K75" i="9"/>
  <c r="L75" i="9"/>
  <c r="C76" i="9"/>
  <c r="D76" i="9"/>
  <c r="E76" i="9"/>
  <c r="F76" i="9"/>
  <c r="G76" i="9"/>
  <c r="H76" i="9"/>
  <c r="I76" i="9"/>
  <c r="J76" i="9"/>
  <c r="K76" i="9"/>
  <c r="L76" i="9"/>
  <c r="C77" i="9"/>
  <c r="D77" i="9"/>
  <c r="E77" i="9"/>
  <c r="F77" i="9"/>
  <c r="G77" i="9"/>
  <c r="H77" i="9"/>
  <c r="I77" i="9"/>
  <c r="J77" i="9"/>
  <c r="K77" i="9"/>
  <c r="L77" i="9"/>
  <c r="C78" i="9"/>
  <c r="D78" i="9"/>
  <c r="E78" i="9"/>
  <c r="F78" i="9"/>
  <c r="G78" i="9"/>
  <c r="H78" i="9"/>
  <c r="I78" i="9"/>
  <c r="J78" i="9"/>
  <c r="K78" i="9"/>
  <c r="L78" i="9"/>
  <c r="C79" i="9"/>
  <c r="D79" i="9"/>
  <c r="E79" i="9"/>
  <c r="F79" i="9"/>
  <c r="G79" i="9"/>
  <c r="H79" i="9"/>
  <c r="I79" i="9"/>
  <c r="J79" i="9"/>
  <c r="K79" i="9"/>
  <c r="L79" i="9"/>
  <c r="C80" i="9"/>
  <c r="D80" i="9"/>
  <c r="E80" i="9"/>
  <c r="F80" i="9"/>
  <c r="G80" i="9"/>
  <c r="H80" i="9"/>
  <c r="I80" i="9"/>
  <c r="J80" i="9"/>
  <c r="K80" i="9"/>
  <c r="L80" i="9"/>
  <c r="C81" i="9"/>
  <c r="D81" i="9"/>
  <c r="E81" i="9"/>
  <c r="F81" i="9"/>
  <c r="G81" i="9"/>
  <c r="H81" i="9"/>
  <c r="I81" i="9"/>
  <c r="J81" i="9"/>
  <c r="K81" i="9"/>
  <c r="L81" i="9"/>
  <c r="C82" i="9"/>
  <c r="D82" i="9"/>
  <c r="E82" i="9"/>
  <c r="F82" i="9"/>
  <c r="G82" i="9"/>
  <c r="H82" i="9"/>
  <c r="I82" i="9"/>
  <c r="J82" i="9"/>
  <c r="K82" i="9"/>
  <c r="L82" i="9"/>
  <c r="C83" i="9"/>
  <c r="D83" i="9"/>
  <c r="E83" i="9"/>
  <c r="F83" i="9"/>
  <c r="G83" i="9"/>
  <c r="H83" i="9"/>
  <c r="I83" i="9"/>
  <c r="J83" i="9"/>
  <c r="K83" i="9"/>
  <c r="L83" i="9"/>
  <c r="C84" i="9"/>
  <c r="D84" i="9"/>
  <c r="E84" i="9"/>
  <c r="F84" i="9"/>
  <c r="G84" i="9"/>
  <c r="H84" i="9"/>
  <c r="I84" i="9"/>
  <c r="J84" i="9"/>
  <c r="K84" i="9"/>
  <c r="L84" i="9"/>
  <c r="C85" i="9"/>
  <c r="D85" i="9"/>
  <c r="E85" i="9"/>
  <c r="F85" i="9"/>
  <c r="G85" i="9"/>
  <c r="H85" i="9"/>
  <c r="I85" i="9"/>
  <c r="J85" i="9"/>
  <c r="K85" i="9"/>
  <c r="L85" i="9"/>
  <c r="C86" i="9"/>
  <c r="D86" i="9"/>
  <c r="E86" i="9"/>
  <c r="F86" i="9"/>
  <c r="G86" i="9"/>
  <c r="H86" i="9"/>
  <c r="I86" i="9"/>
  <c r="J86" i="9"/>
  <c r="K86" i="9"/>
  <c r="L86" i="9"/>
  <c r="C87" i="9"/>
  <c r="D87" i="9"/>
  <c r="E87" i="9"/>
  <c r="F87" i="9"/>
  <c r="G87" i="9"/>
  <c r="H87" i="9"/>
  <c r="I87" i="9"/>
  <c r="J87" i="9"/>
  <c r="K87" i="9"/>
  <c r="L87" i="9"/>
  <c r="C88" i="9"/>
  <c r="D88" i="9"/>
  <c r="E88" i="9"/>
  <c r="F88" i="9"/>
  <c r="G88" i="9"/>
  <c r="H88" i="9"/>
  <c r="I88" i="9"/>
  <c r="J88" i="9"/>
  <c r="K88" i="9"/>
  <c r="L88" i="9"/>
  <c r="C89" i="9"/>
  <c r="D89" i="9"/>
  <c r="E89" i="9"/>
  <c r="F89" i="9"/>
  <c r="G89" i="9"/>
  <c r="H89" i="9"/>
  <c r="I89" i="9"/>
  <c r="J89" i="9"/>
  <c r="K89" i="9"/>
  <c r="L89" i="9"/>
  <c r="C90" i="9"/>
  <c r="D90" i="9"/>
  <c r="E90" i="9"/>
  <c r="F90" i="9"/>
  <c r="G90" i="9"/>
  <c r="H90" i="9"/>
  <c r="I90" i="9"/>
  <c r="J90" i="9"/>
  <c r="K90" i="9"/>
  <c r="L90" i="9"/>
  <c r="C91" i="9"/>
  <c r="D91" i="9"/>
  <c r="E91" i="9"/>
  <c r="F91" i="9"/>
  <c r="G91" i="9"/>
  <c r="H91" i="9"/>
  <c r="I91" i="9"/>
  <c r="J91" i="9"/>
  <c r="K91" i="9"/>
  <c r="L91" i="9"/>
  <c r="C92" i="9"/>
  <c r="D92" i="9"/>
  <c r="E92" i="9"/>
  <c r="F92" i="9"/>
  <c r="G92" i="9"/>
  <c r="H92" i="9"/>
  <c r="I92" i="9"/>
  <c r="J92" i="9"/>
  <c r="K92" i="9"/>
  <c r="L92" i="9"/>
  <c r="C93" i="9"/>
  <c r="D93" i="9"/>
  <c r="E93" i="9"/>
  <c r="F93" i="9"/>
  <c r="G93" i="9"/>
  <c r="H93" i="9"/>
  <c r="I93" i="9"/>
  <c r="J93" i="9"/>
  <c r="K93" i="9"/>
  <c r="L93" i="9"/>
  <c r="C94" i="9"/>
  <c r="D94" i="9"/>
  <c r="E94" i="9"/>
  <c r="F94" i="9"/>
  <c r="G94" i="9"/>
  <c r="H94" i="9"/>
  <c r="I94" i="9"/>
  <c r="J94" i="9"/>
  <c r="K94" i="9"/>
  <c r="L94" i="9"/>
  <c r="C95" i="9"/>
  <c r="D95" i="9"/>
  <c r="E95" i="9"/>
  <c r="F95" i="9"/>
  <c r="G95" i="9"/>
  <c r="H95" i="9"/>
  <c r="I95" i="9"/>
  <c r="J95" i="9"/>
  <c r="K95" i="9"/>
  <c r="L95" i="9"/>
  <c r="C96" i="9"/>
  <c r="D96" i="9"/>
  <c r="E96" i="9"/>
  <c r="F96" i="9"/>
  <c r="G96" i="9"/>
  <c r="H96" i="9"/>
  <c r="I96" i="9"/>
  <c r="J96" i="9"/>
  <c r="K96" i="9"/>
  <c r="L96" i="9"/>
  <c r="C97" i="9"/>
  <c r="D97" i="9"/>
  <c r="E97" i="9"/>
  <c r="F97" i="9"/>
  <c r="G97" i="9"/>
  <c r="H97" i="9"/>
  <c r="I97" i="9"/>
  <c r="J97" i="9"/>
  <c r="K97" i="9"/>
  <c r="L97" i="9"/>
  <c r="C98" i="9"/>
  <c r="D98" i="9"/>
  <c r="E98" i="9"/>
  <c r="F98" i="9"/>
  <c r="G98" i="9"/>
  <c r="H98" i="9"/>
  <c r="I98" i="9"/>
  <c r="J98" i="9"/>
  <c r="K98" i="9"/>
  <c r="L98" i="9"/>
  <c r="C99" i="9"/>
  <c r="D99" i="9"/>
  <c r="E99" i="9"/>
  <c r="F99" i="9"/>
  <c r="G99" i="9"/>
  <c r="H99" i="9"/>
  <c r="I99" i="9"/>
  <c r="J99" i="9"/>
  <c r="K99" i="9"/>
  <c r="L99" i="9"/>
  <c r="C100" i="9"/>
  <c r="D100" i="9"/>
  <c r="E100" i="9"/>
  <c r="F100" i="9"/>
  <c r="G100" i="9"/>
  <c r="H100" i="9"/>
  <c r="I100" i="9"/>
  <c r="J100" i="9"/>
  <c r="K100" i="9"/>
  <c r="L100" i="9"/>
  <c r="C101" i="9"/>
  <c r="D101" i="9"/>
  <c r="E101" i="9"/>
  <c r="F101" i="9"/>
  <c r="G101" i="9"/>
  <c r="H101" i="9"/>
  <c r="I101" i="9"/>
  <c r="J101" i="9"/>
  <c r="K101" i="9"/>
  <c r="L101" i="9"/>
  <c r="C102" i="9"/>
  <c r="D102" i="9"/>
  <c r="E102" i="9"/>
  <c r="F102" i="9"/>
  <c r="G102" i="9"/>
  <c r="H102" i="9"/>
  <c r="I102" i="9"/>
  <c r="J102" i="9"/>
  <c r="K102" i="9"/>
  <c r="L102" i="9"/>
  <c r="C103" i="9"/>
  <c r="D103" i="9"/>
  <c r="E103" i="9"/>
  <c r="F103" i="9"/>
  <c r="G103" i="9"/>
  <c r="H103" i="9"/>
  <c r="I103" i="9"/>
  <c r="J103" i="9"/>
  <c r="K103" i="9"/>
  <c r="L103" i="9"/>
  <c r="C104" i="9"/>
  <c r="D104" i="9"/>
  <c r="E104" i="9"/>
  <c r="F104" i="9"/>
  <c r="G104" i="9"/>
  <c r="H104" i="9"/>
  <c r="I104" i="9"/>
  <c r="J104" i="9"/>
  <c r="K104" i="9"/>
  <c r="L104" i="9"/>
  <c r="C105" i="9"/>
  <c r="D105" i="9"/>
  <c r="E105" i="9"/>
  <c r="F105" i="9"/>
  <c r="G105" i="9"/>
  <c r="H105" i="9"/>
  <c r="I105" i="9"/>
  <c r="J105" i="9"/>
  <c r="K105" i="9"/>
  <c r="L105" i="9"/>
  <c r="C106" i="9"/>
  <c r="D106" i="9"/>
  <c r="E106" i="9"/>
  <c r="F106" i="9"/>
  <c r="G106" i="9"/>
  <c r="H106" i="9"/>
  <c r="I106" i="9"/>
  <c r="J106" i="9"/>
  <c r="K106" i="9"/>
  <c r="L106" i="9"/>
  <c r="C107" i="9"/>
  <c r="D107" i="9"/>
  <c r="E107" i="9"/>
  <c r="F107" i="9"/>
  <c r="G107" i="9"/>
  <c r="H107" i="9"/>
  <c r="I107" i="9"/>
  <c r="J107" i="9"/>
  <c r="K107" i="9"/>
  <c r="L107" i="9"/>
  <c r="C108" i="9"/>
  <c r="D108" i="9"/>
  <c r="E108" i="9"/>
  <c r="F108" i="9"/>
  <c r="G108" i="9"/>
  <c r="H108" i="9"/>
  <c r="I108" i="9"/>
  <c r="J108" i="9"/>
  <c r="K108" i="9"/>
  <c r="L108" i="9"/>
  <c r="C109" i="9"/>
  <c r="D109" i="9"/>
  <c r="E109" i="9"/>
  <c r="F109" i="9"/>
  <c r="G109" i="9"/>
  <c r="H109" i="9"/>
  <c r="I109" i="9"/>
  <c r="J109" i="9"/>
  <c r="K109" i="9"/>
  <c r="L109" i="9"/>
  <c r="C110" i="9"/>
  <c r="D110" i="9"/>
  <c r="E110" i="9"/>
  <c r="F110" i="9"/>
  <c r="G110" i="9"/>
  <c r="H110" i="9"/>
  <c r="I110" i="9"/>
  <c r="J110" i="9"/>
  <c r="K110" i="9"/>
  <c r="L110" i="9"/>
  <c r="C111" i="9"/>
  <c r="D111" i="9"/>
  <c r="E111" i="9"/>
  <c r="F111" i="9"/>
  <c r="G111" i="9"/>
  <c r="H111" i="9"/>
  <c r="I111" i="9"/>
  <c r="J111" i="9"/>
  <c r="K111" i="9"/>
  <c r="L111" i="9"/>
  <c r="C112" i="9"/>
  <c r="D112" i="9"/>
  <c r="E112" i="9"/>
  <c r="F112" i="9"/>
  <c r="G112" i="9"/>
  <c r="H112" i="9"/>
  <c r="I112" i="9"/>
  <c r="J112" i="9"/>
  <c r="K112" i="9"/>
  <c r="L112" i="9"/>
  <c r="C113" i="9"/>
  <c r="D113" i="9"/>
  <c r="E113" i="9"/>
  <c r="F113" i="9"/>
  <c r="G113" i="9"/>
  <c r="H113" i="9"/>
  <c r="I113" i="9"/>
  <c r="J113" i="9"/>
  <c r="K113" i="9"/>
  <c r="L113" i="9"/>
  <c r="C114" i="9"/>
  <c r="D114" i="9"/>
  <c r="E114" i="9"/>
  <c r="F114" i="9"/>
  <c r="G114" i="9"/>
  <c r="H114" i="9"/>
  <c r="I114" i="9"/>
  <c r="J114" i="9"/>
  <c r="K114" i="9"/>
  <c r="L114" i="9"/>
  <c r="C115" i="9"/>
  <c r="D115" i="9"/>
  <c r="E115" i="9"/>
  <c r="F115" i="9"/>
  <c r="G115" i="9"/>
  <c r="H115" i="9"/>
  <c r="I115" i="9"/>
  <c r="J115" i="9"/>
  <c r="K115" i="9"/>
  <c r="L115" i="9"/>
  <c r="C116" i="9"/>
  <c r="D116" i="9"/>
  <c r="E116" i="9"/>
  <c r="F116" i="9"/>
  <c r="G116" i="9"/>
  <c r="H116" i="9"/>
  <c r="I116" i="9"/>
  <c r="J116" i="9"/>
  <c r="K116" i="9"/>
  <c r="L116" i="9"/>
  <c r="C117" i="9"/>
  <c r="D117" i="9"/>
  <c r="E117" i="9"/>
  <c r="F117" i="9"/>
  <c r="G117" i="9"/>
  <c r="H117" i="9"/>
  <c r="I117" i="9"/>
  <c r="J117" i="9"/>
  <c r="K117" i="9"/>
  <c r="L117" i="9"/>
  <c r="C118" i="9"/>
  <c r="D118" i="9"/>
  <c r="E118" i="9"/>
  <c r="F118" i="9"/>
  <c r="G118" i="9"/>
  <c r="H118" i="9"/>
  <c r="I118" i="9"/>
  <c r="J118" i="9"/>
  <c r="K118" i="9"/>
  <c r="L118" i="9"/>
  <c r="C119" i="9"/>
  <c r="D119" i="9"/>
  <c r="E119" i="9"/>
  <c r="F119" i="9"/>
  <c r="G119" i="9"/>
  <c r="H119" i="9"/>
  <c r="I119" i="9"/>
  <c r="J119" i="9"/>
  <c r="K119" i="9"/>
  <c r="L119" i="9"/>
  <c r="C120" i="9"/>
  <c r="D120" i="9"/>
  <c r="E120" i="9"/>
  <c r="F120" i="9"/>
  <c r="G120" i="9"/>
  <c r="H120" i="9"/>
  <c r="I120" i="9"/>
  <c r="J120" i="9"/>
  <c r="K120" i="9"/>
  <c r="L120" i="9"/>
  <c r="C121" i="9"/>
  <c r="D121" i="9"/>
  <c r="E121" i="9"/>
  <c r="F121" i="9"/>
  <c r="G121" i="9"/>
  <c r="H121" i="9"/>
  <c r="I121" i="9"/>
  <c r="J121" i="9"/>
  <c r="K121" i="9"/>
  <c r="L121" i="9"/>
  <c r="C122" i="9"/>
  <c r="D122" i="9"/>
  <c r="E122" i="9"/>
  <c r="F122" i="9"/>
  <c r="G122" i="9"/>
  <c r="H122" i="9"/>
  <c r="I122" i="9"/>
  <c r="J122" i="9"/>
  <c r="K122" i="9"/>
  <c r="L122" i="9"/>
  <c r="C123" i="9"/>
  <c r="D123" i="9"/>
  <c r="E123" i="9"/>
  <c r="F123" i="9"/>
  <c r="G123" i="9"/>
  <c r="H123" i="9"/>
  <c r="I123" i="9"/>
  <c r="J123" i="9"/>
  <c r="K123" i="9"/>
  <c r="L123" i="9"/>
  <c r="C124" i="9"/>
  <c r="D124" i="9"/>
  <c r="E124" i="9"/>
  <c r="F124" i="9"/>
  <c r="G124" i="9"/>
  <c r="H124" i="9"/>
  <c r="I124" i="9"/>
  <c r="J124" i="9"/>
  <c r="K124" i="9"/>
  <c r="L124" i="9"/>
  <c r="C125" i="9"/>
  <c r="D125" i="9"/>
  <c r="E125" i="9"/>
  <c r="F125" i="9"/>
  <c r="G125" i="9"/>
  <c r="H125" i="9"/>
  <c r="I125" i="9"/>
  <c r="J125" i="9"/>
  <c r="K125" i="9"/>
  <c r="L125" i="9"/>
  <c r="C126" i="9"/>
  <c r="D126" i="9"/>
  <c r="E126" i="9"/>
  <c r="F126" i="9"/>
  <c r="G126" i="9"/>
  <c r="H126" i="9"/>
  <c r="I126" i="9"/>
  <c r="J126" i="9"/>
  <c r="K126" i="9"/>
  <c r="L126" i="9"/>
  <c r="C127" i="9"/>
  <c r="D127" i="9"/>
  <c r="E127" i="9"/>
  <c r="F127" i="9"/>
  <c r="G127" i="9"/>
  <c r="H127" i="9"/>
  <c r="I127" i="9"/>
  <c r="J127" i="9"/>
  <c r="K127" i="9"/>
  <c r="L127" i="9"/>
  <c r="C128" i="9"/>
  <c r="D128" i="9"/>
  <c r="E128" i="9"/>
  <c r="F128" i="9"/>
  <c r="G128" i="9"/>
  <c r="H128" i="9"/>
  <c r="I128" i="9"/>
  <c r="J128" i="9"/>
  <c r="K128" i="9"/>
  <c r="L128" i="9"/>
  <c r="C129" i="9"/>
  <c r="D129" i="9"/>
  <c r="E129" i="9"/>
  <c r="F129" i="9"/>
  <c r="G129" i="9"/>
  <c r="H129" i="9"/>
  <c r="I129" i="9"/>
  <c r="J129" i="9"/>
  <c r="K129" i="9"/>
  <c r="L129" i="9"/>
  <c r="C130" i="9"/>
  <c r="D130" i="9"/>
  <c r="E130" i="9"/>
  <c r="F130" i="9"/>
  <c r="G130" i="9"/>
  <c r="H130" i="9"/>
  <c r="I130" i="9"/>
  <c r="J130" i="9"/>
  <c r="K130" i="9"/>
  <c r="L130" i="9"/>
  <c r="C131" i="9"/>
  <c r="D131" i="9"/>
  <c r="E131" i="9"/>
  <c r="F131" i="9"/>
  <c r="G131" i="9"/>
  <c r="H131" i="9"/>
  <c r="I131" i="9"/>
  <c r="J131" i="9"/>
  <c r="K131" i="9"/>
  <c r="L131" i="9"/>
  <c r="C132" i="9"/>
  <c r="D132" i="9"/>
  <c r="E132" i="9"/>
  <c r="F132" i="9"/>
  <c r="G132" i="9"/>
  <c r="H132" i="9"/>
  <c r="I132" i="9"/>
  <c r="J132" i="9"/>
  <c r="K132" i="9"/>
  <c r="L132" i="9"/>
  <c r="C133" i="9"/>
  <c r="D133" i="9"/>
  <c r="E133" i="9"/>
  <c r="F133" i="9"/>
  <c r="G133" i="9"/>
  <c r="H133" i="9"/>
  <c r="I133" i="9"/>
  <c r="J133" i="9"/>
  <c r="K133" i="9"/>
  <c r="L133" i="9"/>
  <c r="C134" i="9"/>
  <c r="D134" i="9"/>
  <c r="E134" i="9"/>
  <c r="F134" i="9"/>
  <c r="G134" i="9"/>
  <c r="H134" i="9"/>
  <c r="I134" i="9"/>
  <c r="J134" i="9"/>
  <c r="K134" i="9"/>
  <c r="L134" i="9"/>
  <c r="C135" i="9"/>
  <c r="D135" i="9"/>
  <c r="E135" i="9"/>
  <c r="F135" i="9"/>
  <c r="G135" i="9"/>
  <c r="H135" i="9"/>
  <c r="I135" i="9"/>
  <c r="J135" i="9"/>
  <c r="K135" i="9"/>
  <c r="L135" i="9"/>
  <c r="C136" i="9"/>
  <c r="D136" i="9"/>
  <c r="E136" i="9"/>
  <c r="F136" i="9"/>
  <c r="G136" i="9"/>
  <c r="H136" i="9"/>
  <c r="I136" i="9"/>
  <c r="J136" i="9"/>
  <c r="K136" i="9"/>
  <c r="L136" i="9"/>
  <c r="C137" i="9"/>
  <c r="D137" i="9"/>
  <c r="E137" i="9"/>
  <c r="F137" i="9"/>
  <c r="G137" i="9"/>
  <c r="H137" i="9"/>
  <c r="I137" i="9"/>
  <c r="J137" i="9"/>
  <c r="K137" i="9"/>
  <c r="L137" i="9"/>
  <c r="C138" i="9"/>
  <c r="D138" i="9"/>
  <c r="E138" i="9"/>
  <c r="F138" i="9"/>
  <c r="G138" i="9"/>
  <c r="H138" i="9"/>
  <c r="I138" i="9"/>
  <c r="J138" i="9"/>
  <c r="K138" i="9"/>
  <c r="L138" i="9"/>
  <c r="C139" i="9"/>
  <c r="D139" i="9"/>
  <c r="E139" i="9"/>
  <c r="F139" i="9"/>
  <c r="G139" i="9"/>
  <c r="H139" i="9"/>
  <c r="I139" i="9"/>
  <c r="J139" i="9"/>
  <c r="K139" i="9"/>
  <c r="L139" i="9"/>
  <c r="C140" i="9"/>
  <c r="D140" i="9"/>
  <c r="E140" i="9"/>
  <c r="F140" i="9"/>
  <c r="G140" i="9"/>
  <c r="H140" i="9"/>
  <c r="I140" i="9"/>
  <c r="J140" i="9"/>
  <c r="K140" i="9"/>
  <c r="L140" i="9"/>
  <c r="C141" i="9"/>
  <c r="D141" i="9"/>
  <c r="E141" i="9"/>
  <c r="F141" i="9"/>
  <c r="G141" i="9"/>
  <c r="H141" i="9"/>
  <c r="I141" i="9"/>
  <c r="J141" i="9"/>
  <c r="K141" i="9"/>
  <c r="L141" i="9"/>
  <c r="C142" i="9"/>
  <c r="D142" i="9"/>
  <c r="E142" i="9"/>
  <c r="F142" i="9"/>
  <c r="G142" i="9"/>
  <c r="H142" i="9"/>
  <c r="I142" i="9"/>
  <c r="J142" i="9"/>
  <c r="K142" i="9"/>
  <c r="L142" i="9"/>
  <c r="C143" i="9"/>
  <c r="D143" i="9"/>
  <c r="E143" i="9"/>
  <c r="F143" i="9"/>
  <c r="G143" i="9"/>
  <c r="H143" i="9"/>
  <c r="I143" i="9"/>
  <c r="J143" i="9"/>
  <c r="K143" i="9"/>
  <c r="L143" i="9"/>
  <c r="C144" i="9"/>
  <c r="D144" i="9"/>
  <c r="E144" i="9"/>
  <c r="F144" i="9"/>
  <c r="G144" i="9"/>
  <c r="H144" i="9"/>
  <c r="I144" i="9"/>
  <c r="J144" i="9"/>
  <c r="K144" i="9"/>
  <c r="L144" i="9"/>
  <c r="C145" i="9"/>
  <c r="D145" i="9"/>
  <c r="E145" i="9"/>
  <c r="F145" i="9"/>
  <c r="G145" i="9"/>
  <c r="H145" i="9"/>
  <c r="I145" i="9"/>
  <c r="J145" i="9"/>
  <c r="K145" i="9"/>
  <c r="L145" i="9"/>
  <c r="C146" i="9"/>
  <c r="D146" i="9"/>
  <c r="E146" i="9"/>
  <c r="F146" i="9"/>
  <c r="G146" i="9"/>
  <c r="H146" i="9"/>
  <c r="I146" i="9"/>
  <c r="J146" i="9"/>
  <c r="K146" i="9"/>
  <c r="L146" i="9"/>
  <c r="C147" i="9"/>
  <c r="D147" i="9"/>
  <c r="E147" i="9"/>
  <c r="F147" i="9"/>
  <c r="G147" i="9"/>
  <c r="H147" i="9"/>
  <c r="I147" i="9"/>
  <c r="J147" i="9"/>
  <c r="K147" i="9"/>
  <c r="L147" i="9"/>
  <c r="C148" i="9"/>
  <c r="D148" i="9"/>
  <c r="E148" i="9"/>
  <c r="F148" i="9"/>
  <c r="G148" i="9"/>
  <c r="H148" i="9"/>
  <c r="I148" i="9"/>
  <c r="J148" i="9"/>
  <c r="K148" i="9"/>
  <c r="L148" i="9"/>
  <c r="C149" i="9"/>
  <c r="D149" i="9"/>
  <c r="E149" i="9"/>
  <c r="F149" i="9"/>
  <c r="G149" i="9"/>
  <c r="H149" i="9"/>
  <c r="I149" i="9"/>
  <c r="J149" i="9"/>
  <c r="K149" i="9"/>
  <c r="L149" i="9"/>
  <c r="C150" i="9"/>
  <c r="D150" i="9"/>
  <c r="E150" i="9"/>
  <c r="F150" i="9"/>
  <c r="G150" i="9"/>
  <c r="H150" i="9"/>
  <c r="I150" i="9"/>
  <c r="J150" i="9"/>
  <c r="K150" i="9"/>
  <c r="L150" i="9"/>
  <c r="C151" i="9"/>
  <c r="D151" i="9"/>
  <c r="E151" i="9"/>
  <c r="F151" i="9"/>
  <c r="G151" i="9"/>
  <c r="H151" i="9"/>
  <c r="I151" i="9"/>
  <c r="J151" i="9"/>
  <c r="K151" i="9"/>
  <c r="L151" i="9"/>
  <c r="C152" i="9"/>
  <c r="D152" i="9"/>
  <c r="E152" i="9"/>
  <c r="F152" i="9"/>
  <c r="G152" i="9"/>
  <c r="H152" i="9"/>
  <c r="I152" i="9"/>
  <c r="J152" i="9"/>
  <c r="K152" i="9"/>
  <c r="L152" i="9"/>
  <c r="C153" i="9"/>
  <c r="D153" i="9"/>
  <c r="E153" i="9"/>
  <c r="F153" i="9"/>
  <c r="G153" i="9"/>
  <c r="H153" i="9"/>
  <c r="I153" i="9"/>
  <c r="J153" i="9"/>
  <c r="K153" i="9"/>
  <c r="L153" i="9"/>
  <c r="C154" i="9"/>
  <c r="D154" i="9"/>
  <c r="E154" i="9"/>
  <c r="F154" i="9"/>
  <c r="G154" i="9"/>
  <c r="H154" i="9"/>
  <c r="I154" i="9"/>
  <c r="J154" i="9"/>
  <c r="K154" i="9"/>
  <c r="L154" i="9"/>
  <c r="C155" i="9"/>
  <c r="D155" i="9"/>
  <c r="E155" i="9"/>
  <c r="F155" i="9"/>
  <c r="G155" i="9"/>
  <c r="H155" i="9"/>
  <c r="I155" i="9"/>
  <c r="J155" i="9"/>
  <c r="K155" i="9"/>
  <c r="L155" i="9"/>
  <c r="C156" i="9"/>
  <c r="D156" i="9"/>
  <c r="E156" i="9"/>
  <c r="F156" i="9"/>
  <c r="G156" i="9"/>
  <c r="H156" i="9"/>
  <c r="I156" i="9"/>
  <c r="J156" i="9"/>
  <c r="K156" i="9"/>
  <c r="L156" i="9"/>
  <c r="C157" i="9"/>
  <c r="D157" i="9"/>
  <c r="E157" i="9"/>
  <c r="F157" i="9"/>
  <c r="G157" i="9"/>
  <c r="H157" i="9"/>
  <c r="I157" i="9"/>
  <c r="J157" i="9"/>
  <c r="K157" i="9"/>
  <c r="L157" i="9"/>
  <c r="C158" i="9"/>
  <c r="D158" i="9"/>
  <c r="E158" i="9"/>
  <c r="F158" i="9"/>
  <c r="G158" i="9"/>
  <c r="H158" i="9"/>
  <c r="I158" i="9"/>
  <c r="J158" i="9"/>
  <c r="K158" i="9"/>
  <c r="L158" i="9"/>
  <c r="C159" i="9"/>
  <c r="D159" i="9"/>
  <c r="E159" i="9"/>
  <c r="F159" i="9"/>
  <c r="G159" i="9"/>
  <c r="H159" i="9"/>
  <c r="I159" i="9"/>
  <c r="J159" i="9"/>
  <c r="K159" i="9"/>
  <c r="L159" i="9"/>
  <c r="C160" i="9"/>
  <c r="D160" i="9"/>
  <c r="E160" i="9"/>
  <c r="F160" i="9"/>
  <c r="G160" i="9"/>
  <c r="H160" i="9"/>
  <c r="I160" i="9"/>
  <c r="J160" i="9"/>
  <c r="K160" i="9"/>
  <c r="L160" i="9"/>
  <c r="C161" i="9"/>
  <c r="D161" i="9"/>
  <c r="E161" i="9"/>
  <c r="F161" i="9"/>
  <c r="G161" i="9"/>
  <c r="H161" i="9"/>
  <c r="I161" i="9"/>
  <c r="J161" i="9"/>
  <c r="K161" i="9"/>
  <c r="L161" i="9"/>
  <c r="C162" i="9"/>
  <c r="D162" i="9"/>
  <c r="E162" i="9"/>
  <c r="F162" i="9"/>
  <c r="G162" i="9"/>
  <c r="H162" i="9"/>
  <c r="I162" i="9"/>
  <c r="J162" i="9"/>
  <c r="K162" i="9"/>
  <c r="L162" i="9"/>
  <c r="C163" i="9"/>
  <c r="D163" i="9"/>
  <c r="E163" i="9"/>
  <c r="F163" i="9"/>
  <c r="G163" i="9"/>
  <c r="H163" i="9"/>
  <c r="I163" i="9"/>
  <c r="J163" i="9"/>
  <c r="K163" i="9"/>
  <c r="L163" i="9"/>
  <c r="C164" i="9"/>
  <c r="D164" i="9"/>
  <c r="E164" i="9"/>
  <c r="F164" i="9"/>
  <c r="G164" i="9"/>
  <c r="H164" i="9"/>
  <c r="I164" i="9"/>
  <c r="J164" i="9"/>
  <c r="K164" i="9"/>
  <c r="L164" i="9"/>
  <c r="C165" i="9"/>
  <c r="D165" i="9"/>
  <c r="E165" i="9"/>
  <c r="F165" i="9"/>
  <c r="G165" i="9"/>
  <c r="H165" i="9"/>
  <c r="I165" i="9"/>
  <c r="J165" i="9"/>
  <c r="K165" i="9"/>
  <c r="L165" i="9"/>
  <c r="C166" i="9"/>
  <c r="D166" i="9"/>
  <c r="E166" i="9"/>
  <c r="F166" i="9"/>
  <c r="G166" i="9"/>
  <c r="H166" i="9"/>
  <c r="I166" i="9"/>
  <c r="J166" i="9"/>
  <c r="K166" i="9"/>
  <c r="L166" i="9"/>
  <c r="C167" i="9"/>
  <c r="D167" i="9"/>
  <c r="E167" i="9"/>
  <c r="F167" i="9"/>
  <c r="G167" i="9"/>
  <c r="H167" i="9"/>
  <c r="I167" i="9"/>
  <c r="J167" i="9"/>
  <c r="K167" i="9"/>
  <c r="L167" i="9"/>
  <c r="C168" i="9"/>
  <c r="D168" i="9"/>
  <c r="E168" i="9"/>
  <c r="F168" i="9"/>
  <c r="G168" i="9"/>
  <c r="H168" i="9"/>
  <c r="I168" i="9"/>
  <c r="J168" i="9"/>
  <c r="K168" i="9"/>
  <c r="L168" i="9"/>
  <c r="C169" i="9"/>
  <c r="D169" i="9"/>
  <c r="E169" i="9"/>
  <c r="F169" i="9"/>
  <c r="G169" i="9"/>
  <c r="H169" i="9"/>
  <c r="I169" i="9"/>
  <c r="J169" i="9"/>
  <c r="K169" i="9"/>
  <c r="L169" i="9"/>
  <c r="C170" i="9"/>
  <c r="D170" i="9"/>
  <c r="E170" i="9"/>
  <c r="F170" i="9"/>
  <c r="G170" i="9"/>
  <c r="H170" i="9"/>
  <c r="I170" i="9"/>
  <c r="J170" i="9"/>
  <c r="K170" i="9"/>
  <c r="L170" i="9"/>
  <c r="C171" i="9"/>
  <c r="D171" i="9"/>
  <c r="E171" i="9"/>
  <c r="F171" i="9"/>
  <c r="G171" i="9"/>
  <c r="H171" i="9"/>
  <c r="I171" i="9"/>
  <c r="J171" i="9"/>
  <c r="K171" i="9"/>
  <c r="L171" i="9"/>
  <c r="C172" i="9"/>
  <c r="D172" i="9"/>
  <c r="E172" i="9"/>
  <c r="F172" i="9"/>
  <c r="G172" i="9"/>
  <c r="H172" i="9"/>
  <c r="I172" i="9"/>
  <c r="J172" i="9"/>
  <c r="K172" i="9"/>
  <c r="L172" i="9"/>
  <c r="C173" i="9"/>
  <c r="D173" i="9"/>
  <c r="E173" i="9"/>
  <c r="F173" i="9"/>
  <c r="G173" i="9"/>
  <c r="H173" i="9"/>
  <c r="I173" i="9"/>
  <c r="J173" i="9"/>
  <c r="K173" i="9"/>
  <c r="L173" i="9"/>
  <c r="C174" i="9"/>
  <c r="D174" i="9"/>
  <c r="E174" i="9"/>
  <c r="F174" i="9"/>
  <c r="G174" i="9"/>
  <c r="H174" i="9"/>
  <c r="I174" i="9"/>
  <c r="J174" i="9"/>
  <c r="K174" i="9"/>
  <c r="L174" i="9"/>
  <c r="C175" i="9"/>
  <c r="D175" i="9"/>
  <c r="E175" i="9"/>
  <c r="F175" i="9"/>
  <c r="G175" i="9"/>
  <c r="H175" i="9"/>
  <c r="I175" i="9"/>
  <c r="J175" i="9"/>
  <c r="K175" i="9"/>
  <c r="L175" i="9"/>
  <c r="C176" i="9"/>
  <c r="D176" i="9"/>
  <c r="E176" i="9"/>
  <c r="F176" i="9"/>
  <c r="G176" i="9"/>
  <c r="H176" i="9"/>
  <c r="I176" i="9"/>
  <c r="J176" i="9"/>
  <c r="K176" i="9"/>
  <c r="L176" i="9"/>
  <c r="C177" i="9"/>
  <c r="D177" i="9"/>
  <c r="E177" i="9"/>
  <c r="F177" i="9"/>
  <c r="G177" i="9"/>
  <c r="H177" i="9"/>
  <c r="I177" i="9"/>
  <c r="J177" i="9"/>
  <c r="K177" i="9"/>
  <c r="L177" i="9"/>
  <c r="C178" i="9"/>
  <c r="D178" i="9"/>
  <c r="E178" i="9"/>
  <c r="F178" i="9"/>
  <c r="G178" i="9"/>
  <c r="H178" i="9"/>
  <c r="I178" i="9"/>
  <c r="J178" i="9"/>
  <c r="K178" i="9"/>
  <c r="L178" i="9"/>
  <c r="C179" i="9"/>
  <c r="D179" i="9"/>
  <c r="E179" i="9"/>
  <c r="F179" i="9"/>
  <c r="G179" i="9"/>
  <c r="H179" i="9"/>
  <c r="I179" i="9"/>
  <c r="J179" i="9"/>
  <c r="K179" i="9"/>
  <c r="L179" i="9"/>
  <c r="C180" i="9"/>
  <c r="D180" i="9"/>
  <c r="E180" i="9"/>
  <c r="F180" i="9"/>
  <c r="G180" i="9"/>
  <c r="H180" i="9"/>
  <c r="I180" i="9"/>
  <c r="J180" i="9"/>
  <c r="K180" i="9"/>
  <c r="L180" i="9"/>
  <c r="C181" i="9"/>
  <c r="D181" i="9"/>
  <c r="E181" i="9"/>
  <c r="F181" i="9"/>
  <c r="G181" i="9"/>
  <c r="H181" i="9"/>
  <c r="I181" i="9"/>
  <c r="J181" i="9"/>
  <c r="K181" i="9"/>
  <c r="L181" i="9"/>
  <c r="C182" i="9"/>
  <c r="D182" i="9"/>
  <c r="E182" i="9"/>
  <c r="F182" i="9"/>
  <c r="G182" i="9"/>
  <c r="H182" i="9"/>
  <c r="I182" i="9"/>
  <c r="J182" i="9"/>
  <c r="K182" i="9"/>
  <c r="L182" i="9"/>
  <c r="C183" i="9"/>
  <c r="D183" i="9"/>
  <c r="E183" i="9"/>
  <c r="F183" i="9"/>
  <c r="G183" i="9"/>
  <c r="H183" i="9"/>
  <c r="I183" i="9"/>
  <c r="J183" i="9"/>
  <c r="K183" i="9"/>
  <c r="L183" i="9"/>
  <c r="C184" i="9"/>
  <c r="D184" i="9"/>
  <c r="E184" i="9"/>
  <c r="F184" i="9"/>
  <c r="G184" i="9"/>
  <c r="H184" i="9"/>
  <c r="I184" i="9"/>
  <c r="J184" i="9"/>
  <c r="K184" i="9"/>
  <c r="L184" i="9"/>
  <c r="C185" i="9"/>
  <c r="D185" i="9"/>
  <c r="E185" i="9"/>
  <c r="F185" i="9"/>
  <c r="G185" i="9"/>
  <c r="H185" i="9"/>
  <c r="I185" i="9"/>
  <c r="J185" i="9"/>
  <c r="K185" i="9"/>
  <c r="L185" i="9"/>
  <c r="C186" i="9"/>
  <c r="D186" i="9"/>
  <c r="E186" i="9"/>
  <c r="F186" i="9"/>
  <c r="G186" i="9"/>
  <c r="H186" i="9"/>
  <c r="I186" i="9"/>
  <c r="J186" i="9"/>
  <c r="K186" i="9"/>
  <c r="L186" i="9"/>
  <c r="C187" i="9"/>
  <c r="D187" i="9"/>
  <c r="E187" i="9"/>
  <c r="F187" i="9"/>
  <c r="G187" i="9"/>
  <c r="H187" i="9"/>
  <c r="I187" i="9"/>
  <c r="J187" i="9"/>
  <c r="K187" i="9"/>
  <c r="L187" i="9"/>
  <c r="C188" i="9"/>
  <c r="D188" i="9"/>
  <c r="E188" i="9"/>
  <c r="F188" i="9"/>
  <c r="G188" i="9"/>
  <c r="H188" i="9"/>
  <c r="I188" i="9"/>
  <c r="J188" i="9"/>
  <c r="K188" i="9"/>
  <c r="L188" i="9"/>
  <c r="C189" i="9"/>
  <c r="D189" i="9"/>
  <c r="E189" i="9"/>
  <c r="F189" i="9"/>
  <c r="G189" i="9"/>
  <c r="H189" i="9"/>
  <c r="I189" i="9"/>
  <c r="J189" i="9"/>
  <c r="K189" i="9"/>
  <c r="L189" i="9"/>
  <c r="C190" i="9"/>
  <c r="D190" i="9"/>
  <c r="E190" i="9"/>
  <c r="F190" i="9"/>
  <c r="G190" i="9"/>
  <c r="H190" i="9"/>
  <c r="I190" i="9"/>
  <c r="J190" i="9"/>
  <c r="K190" i="9"/>
  <c r="L190" i="9"/>
  <c r="C191" i="9"/>
  <c r="D191" i="9"/>
  <c r="E191" i="9"/>
  <c r="F191" i="9"/>
  <c r="G191" i="9"/>
  <c r="H191" i="9"/>
  <c r="I191" i="9"/>
  <c r="J191" i="9"/>
  <c r="K191" i="9"/>
  <c r="L191" i="9"/>
  <c r="C192" i="9"/>
  <c r="D192" i="9"/>
  <c r="E192" i="9"/>
  <c r="F192" i="9"/>
  <c r="G192" i="9"/>
  <c r="H192" i="9"/>
  <c r="I192" i="9"/>
  <c r="J192" i="9"/>
  <c r="K192" i="9"/>
  <c r="L192" i="9"/>
  <c r="C193" i="9"/>
  <c r="D193" i="9"/>
  <c r="E193" i="9"/>
  <c r="F193" i="9"/>
  <c r="G193" i="9"/>
  <c r="H193" i="9"/>
  <c r="I193" i="9"/>
  <c r="J193" i="9"/>
  <c r="K193" i="9"/>
  <c r="L193" i="9"/>
  <c r="C194" i="9"/>
  <c r="D194" i="9"/>
  <c r="E194" i="9"/>
  <c r="F194" i="9"/>
  <c r="G194" i="9"/>
  <c r="H194" i="9"/>
  <c r="I194" i="9"/>
  <c r="J194" i="9"/>
  <c r="K194" i="9"/>
  <c r="L194" i="9"/>
  <c r="C195" i="9"/>
  <c r="D195" i="9"/>
  <c r="E195" i="9"/>
  <c r="F195" i="9"/>
  <c r="G195" i="9"/>
  <c r="H195" i="9"/>
  <c r="I195" i="9"/>
  <c r="J195" i="9"/>
  <c r="K195" i="9"/>
  <c r="L195" i="9"/>
  <c r="C196" i="9"/>
  <c r="D196" i="9"/>
  <c r="E196" i="9"/>
  <c r="F196" i="9"/>
  <c r="G196" i="9"/>
  <c r="H196" i="9"/>
  <c r="I196" i="9"/>
  <c r="J196" i="9"/>
  <c r="K196" i="9"/>
  <c r="L196" i="9"/>
  <c r="C197" i="9"/>
  <c r="D197" i="9"/>
  <c r="E197" i="9"/>
  <c r="F197" i="9"/>
  <c r="G197" i="9"/>
  <c r="H197" i="9"/>
  <c r="I197" i="9"/>
  <c r="J197" i="9"/>
  <c r="K197" i="9"/>
  <c r="L197" i="9"/>
  <c r="C198" i="9"/>
  <c r="D198" i="9"/>
  <c r="E198" i="9"/>
  <c r="F198" i="9"/>
  <c r="G198" i="9"/>
  <c r="H198" i="9"/>
  <c r="I198" i="9"/>
  <c r="J198" i="9"/>
  <c r="K198" i="9"/>
  <c r="L198" i="9"/>
  <c r="C199" i="9"/>
  <c r="D199" i="9"/>
  <c r="E199" i="9"/>
  <c r="F199" i="9"/>
  <c r="G199" i="9"/>
  <c r="H199" i="9"/>
  <c r="I199" i="9"/>
  <c r="J199" i="9"/>
  <c r="K199" i="9"/>
  <c r="L199" i="9"/>
  <c r="C200" i="9"/>
  <c r="D200" i="9"/>
  <c r="E200" i="9"/>
  <c r="F200" i="9"/>
  <c r="G200" i="9"/>
  <c r="H200" i="9"/>
  <c r="I200" i="9"/>
  <c r="J200" i="9"/>
  <c r="K200" i="9"/>
  <c r="L200" i="9"/>
  <c r="C201" i="9"/>
  <c r="D201" i="9"/>
  <c r="E201" i="9"/>
  <c r="F201" i="9"/>
  <c r="G201" i="9"/>
  <c r="H201" i="9"/>
  <c r="I201" i="9"/>
  <c r="J201" i="9"/>
  <c r="K201" i="9"/>
  <c r="L201" i="9"/>
  <c r="C202" i="9"/>
  <c r="D202" i="9"/>
  <c r="E202" i="9"/>
  <c r="F202" i="9"/>
  <c r="G202" i="9"/>
  <c r="H202" i="9"/>
  <c r="I202" i="9"/>
  <c r="J202" i="9"/>
  <c r="K202" i="9"/>
  <c r="L202" i="9"/>
  <c r="C203" i="9"/>
  <c r="D203" i="9"/>
  <c r="E203" i="9"/>
  <c r="F203" i="9"/>
  <c r="G203" i="9"/>
  <c r="H203" i="9"/>
  <c r="I203" i="9"/>
  <c r="J203" i="9"/>
  <c r="K203" i="9"/>
  <c r="L203" i="9"/>
  <c r="C204" i="9"/>
  <c r="D204" i="9"/>
  <c r="E204" i="9"/>
  <c r="F204" i="9"/>
  <c r="G204" i="9"/>
  <c r="H204" i="9"/>
  <c r="I204" i="9"/>
  <c r="J204" i="9"/>
  <c r="K204" i="9"/>
  <c r="L204" i="9"/>
  <c r="C205" i="9"/>
  <c r="D205" i="9"/>
  <c r="E205" i="9"/>
  <c r="F205" i="9"/>
  <c r="G205" i="9"/>
  <c r="H205" i="9"/>
  <c r="I205" i="9"/>
  <c r="J205" i="9"/>
  <c r="K205" i="9"/>
  <c r="L205" i="9"/>
  <c r="C206" i="9"/>
  <c r="D206" i="9"/>
  <c r="E206" i="9"/>
  <c r="F206" i="9"/>
  <c r="G206" i="9"/>
  <c r="H206" i="9"/>
  <c r="I206" i="9"/>
  <c r="J206" i="9"/>
  <c r="K206" i="9"/>
  <c r="L206" i="9"/>
  <c r="C207" i="9"/>
  <c r="D207" i="9"/>
  <c r="E207" i="9"/>
  <c r="F207" i="9"/>
  <c r="G207" i="9"/>
  <c r="H207" i="9"/>
  <c r="I207" i="9"/>
  <c r="J207" i="9"/>
  <c r="K207" i="9"/>
  <c r="L207" i="9"/>
  <c r="C208" i="9"/>
  <c r="D208" i="9"/>
  <c r="E208" i="9"/>
  <c r="F208" i="9"/>
  <c r="G208" i="9"/>
  <c r="H208" i="9"/>
  <c r="I208" i="9"/>
  <c r="J208" i="9"/>
  <c r="K208" i="9"/>
  <c r="L208" i="9"/>
  <c r="C209" i="9"/>
  <c r="D209" i="9"/>
  <c r="E209" i="9"/>
  <c r="F209" i="9"/>
  <c r="G209" i="9"/>
  <c r="H209" i="9"/>
  <c r="I209" i="9"/>
  <c r="J209" i="9"/>
  <c r="K209" i="9"/>
  <c r="L209" i="9"/>
  <c r="C210" i="9"/>
  <c r="D210" i="9"/>
  <c r="E210" i="9"/>
  <c r="F210" i="9"/>
  <c r="G210" i="9"/>
  <c r="H210" i="9"/>
  <c r="I210" i="9"/>
  <c r="J210" i="9"/>
  <c r="K210" i="9"/>
  <c r="L210" i="9"/>
  <c r="C211" i="9"/>
  <c r="D211" i="9"/>
  <c r="E211" i="9"/>
  <c r="F211" i="9"/>
  <c r="G211" i="9"/>
  <c r="H211" i="9"/>
  <c r="I211" i="9"/>
  <c r="J211" i="9"/>
  <c r="K211" i="9"/>
  <c r="L211" i="9"/>
  <c r="C212" i="9"/>
  <c r="D212" i="9"/>
  <c r="E212" i="9"/>
  <c r="F212" i="9"/>
  <c r="G212" i="9"/>
  <c r="H212" i="9"/>
  <c r="I212" i="9"/>
  <c r="J212" i="9"/>
  <c r="K212" i="9"/>
  <c r="L212" i="9"/>
  <c r="C213" i="9"/>
  <c r="D213" i="9"/>
  <c r="E213" i="9"/>
  <c r="F213" i="9"/>
  <c r="G213" i="9"/>
  <c r="H213" i="9"/>
  <c r="I213" i="9"/>
  <c r="J213" i="9"/>
  <c r="K213" i="9"/>
  <c r="L213" i="9"/>
  <c r="C214" i="9"/>
  <c r="D214" i="9"/>
  <c r="E214" i="9"/>
  <c r="F214" i="9"/>
  <c r="G214" i="9"/>
  <c r="H214" i="9"/>
  <c r="I214" i="9"/>
  <c r="J214" i="9"/>
  <c r="K214" i="9"/>
  <c r="L214" i="9"/>
  <c r="C215" i="9"/>
  <c r="D215" i="9"/>
  <c r="E215" i="9"/>
  <c r="F215" i="9"/>
  <c r="G215" i="9"/>
  <c r="H215" i="9"/>
  <c r="I215" i="9"/>
  <c r="J215" i="9"/>
  <c r="K215" i="9"/>
  <c r="L215" i="9"/>
  <c r="C216" i="9"/>
  <c r="D216" i="9"/>
  <c r="E216" i="9"/>
  <c r="F216" i="9"/>
  <c r="G216" i="9"/>
  <c r="H216" i="9"/>
  <c r="I216" i="9"/>
  <c r="J216" i="9"/>
  <c r="K216" i="9"/>
  <c r="L216" i="9"/>
  <c r="C217" i="9"/>
  <c r="D217" i="9"/>
  <c r="E217" i="9"/>
  <c r="F217" i="9"/>
  <c r="G217" i="9"/>
  <c r="H217" i="9"/>
  <c r="I217" i="9"/>
  <c r="J217" i="9"/>
  <c r="K217" i="9"/>
  <c r="L217" i="9"/>
  <c r="C218" i="9"/>
  <c r="D218" i="9"/>
  <c r="E218" i="9"/>
  <c r="F218" i="9"/>
  <c r="G218" i="9"/>
  <c r="H218" i="9"/>
  <c r="I218" i="9"/>
  <c r="J218" i="9"/>
  <c r="K218" i="9"/>
  <c r="L218" i="9"/>
  <c r="C219" i="9"/>
  <c r="D219" i="9"/>
  <c r="E219" i="9"/>
  <c r="F219" i="9"/>
  <c r="G219" i="9"/>
  <c r="H219" i="9"/>
  <c r="I219" i="9"/>
  <c r="J219" i="9"/>
  <c r="K219" i="9"/>
  <c r="L219" i="9"/>
  <c r="C220" i="9"/>
  <c r="D220" i="9"/>
  <c r="E220" i="9"/>
  <c r="F220" i="9"/>
  <c r="G220" i="9"/>
  <c r="H220" i="9"/>
  <c r="I220" i="9"/>
  <c r="J220" i="9"/>
  <c r="K220" i="9"/>
  <c r="L220" i="9"/>
  <c r="C221" i="9"/>
  <c r="D221" i="9"/>
  <c r="E221" i="9"/>
  <c r="F221" i="9"/>
  <c r="G221" i="9"/>
  <c r="H221" i="9"/>
  <c r="I221" i="9"/>
  <c r="J221" i="9"/>
  <c r="K221" i="9"/>
  <c r="L221" i="9"/>
  <c r="C222" i="9"/>
  <c r="D222" i="9"/>
  <c r="E222" i="9"/>
  <c r="F222" i="9"/>
  <c r="G222" i="9"/>
  <c r="H222" i="9"/>
  <c r="I222" i="9"/>
  <c r="J222" i="9"/>
  <c r="K222" i="9"/>
  <c r="L222" i="9"/>
  <c r="C223" i="9"/>
  <c r="D223" i="9"/>
  <c r="E223" i="9"/>
  <c r="F223" i="9"/>
  <c r="G223" i="9"/>
  <c r="H223" i="9"/>
  <c r="I223" i="9"/>
  <c r="J223" i="9"/>
  <c r="K223" i="9"/>
  <c r="L223" i="9"/>
  <c r="C224" i="9"/>
  <c r="D224" i="9"/>
  <c r="E224" i="9"/>
  <c r="F224" i="9"/>
  <c r="G224" i="9"/>
  <c r="H224" i="9"/>
  <c r="I224" i="9"/>
  <c r="J224" i="9"/>
  <c r="K224" i="9"/>
  <c r="L224" i="9"/>
  <c r="C225" i="9"/>
  <c r="D225" i="9"/>
  <c r="E225" i="9"/>
  <c r="F225" i="9"/>
  <c r="G225" i="9"/>
  <c r="H225" i="9"/>
  <c r="I225" i="9"/>
  <c r="J225" i="9"/>
  <c r="K225" i="9"/>
  <c r="L225" i="9"/>
  <c r="C226" i="9"/>
  <c r="D226" i="9"/>
  <c r="E226" i="9"/>
  <c r="F226" i="9"/>
  <c r="G226" i="9"/>
  <c r="H226" i="9"/>
  <c r="I226" i="9"/>
  <c r="J226" i="9"/>
  <c r="K226" i="9"/>
  <c r="L226" i="9"/>
  <c r="C227" i="9"/>
  <c r="D227" i="9"/>
  <c r="E227" i="9"/>
  <c r="F227" i="9"/>
  <c r="G227" i="9"/>
  <c r="H227" i="9"/>
  <c r="I227" i="9"/>
  <c r="J227" i="9"/>
  <c r="K227" i="9"/>
  <c r="L227" i="9"/>
  <c r="C228" i="9"/>
  <c r="D228" i="9"/>
  <c r="E228" i="9"/>
  <c r="F228" i="9"/>
  <c r="G228" i="9"/>
  <c r="H228" i="9"/>
  <c r="I228" i="9"/>
  <c r="J228" i="9"/>
  <c r="K228" i="9"/>
  <c r="L228" i="9"/>
  <c r="C229" i="9"/>
  <c r="D229" i="9"/>
  <c r="E229" i="9"/>
  <c r="F229" i="9"/>
  <c r="G229" i="9"/>
  <c r="H229" i="9"/>
  <c r="I229" i="9"/>
  <c r="J229" i="9"/>
  <c r="K229" i="9"/>
  <c r="L229" i="9"/>
  <c r="C230" i="9"/>
  <c r="D230" i="9"/>
  <c r="E230" i="9"/>
  <c r="F230" i="9"/>
  <c r="G230" i="9"/>
  <c r="H230" i="9"/>
  <c r="I230" i="9"/>
  <c r="J230" i="9"/>
  <c r="K230" i="9"/>
  <c r="L230" i="9"/>
  <c r="C231" i="9"/>
  <c r="D231" i="9"/>
  <c r="E231" i="9"/>
  <c r="F231" i="9"/>
  <c r="G231" i="9"/>
  <c r="H231" i="9"/>
  <c r="I231" i="9"/>
  <c r="J231" i="9"/>
  <c r="K231" i="9"/>
  <c r="L231" i="9"/>
  <c r="C232" i="9"/>
  <c r="D232" i="9"/>
  <c r="E232" i="9"/>
  <c r="F232" i="9"/>
  <c r="G232" i="9"/>
  <c r="H232" i="9"/>
  <c r="I232" i="9"/>
  <c r="J232" i="9"/>
  <c r="K232" i="9"/>
  <c r="L232" i="9"/>
  <c r="C233" i="9"/>
  <c r="D233" i="9"/>
  <c r="E233" i="9"/>
  <c r="F233" i="9"/>
  <c r="G233" i="9"/>
  <c r="H233" i="9"/>
  <c r="I233" i="9"/>
  <c r="J233" i="9"/>
  <c r="K233" i="9"/>
  <c r="L233" i="9"/>
  <c r="C234" i="9"/>
  <c r="D234" i="9"/>
  <c r="E234" i="9"/>
  <c r="F234" i="9"/>
  <c r="G234" i="9"/>
  <c r="H234" i="9"/>
  <c r="I234" i="9"/>
  <c r="J234" i="9"/>
  <c r="K234" i="9"/>
  <c r="L234" i="9"/>
  <c r="C235" i="9"/>
  <c r="D235" i="9"/>
  <c r="E235" i="9"/>
  <c r="F235" i="9"/>
  <c r="G235" i="9"/>
  <c r="H235" i="9"/>
  <c r="I235" i="9"/>
  <c r="J235" i="9"/>
  <c r="K235" i="9"/>
  <c r="L235" i="9"/>
  <c r="C236" i="9"/>
  <c r="D236" i="9"/>
  <c r="E236" i="9"/>
  <c r="F236" i="9"/>
  <c r="G236" i="9"/>
  <c r="H236" i="9"/>
  <c r="I236" i="9"/>
  <c r="J236" i="9"/>
  <c r="K236" i="9"/>
  <c r="L236" i="9"/>
  <c r="C237" i="9"/>
  <c r="D237" i="9"/>
  <c r="E237" i="9"/>
  <c r="F237" i="9"/>
  <c r="G237" i="9"/>
  <c r="H237" i="9"/>
  <c r="I237" i="9"/>
  <c r="J237" i="9"/>
  <c r="K237" i="9"/>
  <c r="L237" i="9"/>
  <c r="C238" i="9"/>
  <c r="D238" i="9"/>
  <c r="E238" i="9"/>
  <c r="F238" i="9"/>
  <c r="G238" i="9"/>
  <c r="H238" i="9"/>
  <c r="I238" i="9"/>
  <c r="J238" i="9"/>
  <c r="K238" i="9"/>
  <c r="L238" i="9"/>
  <c r="C239" i="9"/>
  <c r="D239" i="9"/>
  <c r="E239" i="9"/>
  <c r="F239" i="9"/>
  <c r="G239" i="9"/>
  <c r="H239" i="9"/>
  <c r="I239" i="9"/>
  <c r="J239" i="9"/>
  <c r="K239" i="9"/>
  <c r="L239" i="9"/>
  <c r="C240" i="9"/>
  <c r="D240" i="9"/>
  <c r="E240" i="9"/>
  <c r="F240" i="9"/>
  <c r="G240" i="9"/>
  <c r="H240" i="9"/>
  <c r="I240" i="9"/>
  <c r="J240" i="9"/>
  <c r="K240" i="9"/>
  <c r="L240" i="9"/>
  <c r="C241" i="9"/>
  <c r="D241" i="9"/>
  <c r="E241" i="9"/>
  <c r="F241" i="9"/>
  <c r="G241" i="9"/>
  <c r="H241" i="9"/>
  <c r="I241" i="9"/>
  <c r="J241" i="9"/>
  <c r="K241" i="9"/>
  <c r="L241" i="9"/>
  <c r="C242" i="9"/>
  <c r="D242" i="9"/>
  <c r="E242" i="9"/>
  <c r="F242" i="9"/>
  <c r="G242" i="9"/>
  <c r="H242" i="9"/>
  <c r="I242" i="9"/>
  <c r="J242" i="9"/>
  <c r="K242" i="9"/>
  <c r="L242" i="9"/>
  <c r="C243" i="9"/>
  <c r="D243" i="9"/>
  <c r="E243" i="9"/>
  <c r="F243" i="9"/>
  <c r="G243" i="9"/>
  <c r="H243" i="9"/>
  <c r="I243" i="9"/>
  <c r="J243" i="9"/>
  <c r="K243" i="9"/>
  <c r="L243" i="9"/>
  <c r="C244" i="9"/>
  <c r="D244" i="9"/>
  <c r="E244" i="9"/>
  <c r="F244" i="9"/>
  <c r="G244" i="9"/>
  <c r="H244" i="9"/>
  <c r="I244" i="9"/>
  <c r="J244" i="9"/>
  <c r="K244" i="9"/>
  <c r="L244" i="9"/>
  <c r="C245" i="9"/>
  <c r="D245" i="9"/>
  <c r="E245" i="9"/>
  <c r="F245" i="9"/>
  <c r="G245" i="9"/>
  <c r="H245" i="9"/>
  <c r="I245" i="9"/>
  <c r="J245" i="9"/>
  <c r="K245" i="9"/>
  <c r="L245" i="9"/>
  <c r="C246" i="9"/>
  <c r="D246" i="9"/>
  <c r="E246" i="9"/>
  <c r="F246" i="9"/>
  <c r="G246" i="9"/>
  <c r="H246" i="9"/>
  <c r="I246" i="9"/>
  <c r="J246" i="9"/>
  <c r="K246" i="9"/>
  <c r="L246" i="9"/>
  <c r="C247" i="9"/>
  <c r="D247" i="9"/>
  <c r="E247" i="9"/>
  <c r="F247" i="9"/>
  <c r="G247" i="9"/>
  <c r="H247" i="9"/>
  <c r="I247" i="9"/>
  <c r="J247" i="9"/>
  <c r="K247" i="9"/>
  <c r="L247" i="9"/>
  <c r="C248" i="9"/>
  <c r="D248" i="9"/>
  <c r="E248" i="9"/>
  <c r="F248" i="9"/>
  <c r="G248" i="9"/>
  <c r="H248" i="9"/>
  <c r="I248" i="9"/>
  <c r="J248" i="9"/>
  <c r="K248" i="9"/>
  <c r="L248" i="9"/>
  <c r="C249" i="9"/>
  <c r="D249" i="9"/>
  <c r="E249" i="9"/>
  <c r="F249" i="9"/>
  <c r="G249" i="9"/>
  <c r="H249" i="9"/>
  <c r="I249" i="9"/>
  <c r="J249" i="9"/>
  <c r="K249" i="9"/>
  <c r="L249" i="9"/>
  <c r="C250" i="9"/>
  <c r="D250" i="9"/>
  <c r="E250" i="9"/>
  <c r="F250" i="9"/>
  <c r="G250" i="9"/>
  <c r="H250" i="9"/>
  <c r="I250" i="9"/>
  <c r="J250" i="9"/>
  <c r="K250" i="9"/>
  <c r="L250" i="9"/>
  <c r="C251" i="9"/>
  <c r="D251" i="9"/>
  <c r="E251" i="9"/>
  <c r="F251" i="9"/>
  <c r="G251" i="9"/>
  <c r="H251" i="9"/>
  <c r="I251" i="9"/>
  <c r="J251" i="9"/>
  <c r="K251" i="9"/>
  <c r="L251" i="9"/>
  <c r="C252" i="9"/>
  <c r="D252" i="9"/>
  <c r="E252" i="9"/>
  <c r="F252" i="9"/>
  <c r="G252" i="9"/>
  <c r="H252" i="9"/>
  <c r="I252" i="9"/>
  <c r="J252" i="9"/>
  <c r="K252" i="9"/>
  <c r="L252" i="9"/>
  <c r="C253" i="9"/>
  <c r="D253" i="9"/>
  <c r="E253" i="9"/>
  <c r="F253" i="9"/>
  <c r="G253" i="9"/>
  <c r="H253" i="9"/>
  <c r="I253" i="9"/>
  <c r="J253" i="9"/>
  <c r="K253" i="9"/>
  <c r="L253" i="9"/>
  <c r="C254" i="9"/>
  <c r="D254" i="9"/>
  <c r="E254" i="9"/>
  <c r="F254" i="9"/>
  <c r="G254" i="9"/>
  <c r="H254" i="9"/>
  <c r="I254" i="9"/>
  <c r="J254" i="9"/>
  <c r="K254" i="9"/>
  <c r="L254" i="9"/>
  <c r="C255" i="9"/>
  <c r="D255" i="9"/>
  <c r="E255" i="9"/>
  <c r="F255" i="9"/>
  <c r="G255" i="9"/>
  <c r="H255" i="9"/>
  <c r="I255" i="9"/>
  <c r="J255" i="9"/>
  <c r="K255" i="9"/>
  <c r="L255" i="9"/>
  <c r="C256" i="9"/>
  <c r="D256" i="9"/>
  <c r="E256" i="9"/>
  <c r="F256" i="9"/>
  <c r="G256" i="9"/>
  <c r="H256" i="9"/>
  <c r="I256" i="9"/>
  <c r="J256" i="9"/>
  <c r="K256" i="9"/>
  <c r="L256" i="9"/>
  <c r="C257" i="9"/>
  <c r="D257" i="9"/>
  <c r="E257" i="9"/>
  <c r="F257" i="9"/>
  <c r="G257" i="9"/>
  <c r="H257" i="9"/>
  <c r="I257" i="9"/>
  <c r="J257" i="9"/>
  <c r="K257" i="9"/>
  <c r="L257" i="9"/>
  <c r="C258" i="9"/>
  <c r="D258" i="9"/>
  <c r="E258" i="9"/>
  <c r="F258" i="9"/>
  <c r="G258" i="9"/>
  <c r="H258" i="9"/>
  <c r="I258" i="9"/>
  <c r="J258" i="9"/>
  <c r="K258" i="9"/>
  <c r="L258" i="9"/>
  <c r="C259" i="9"/>
  <c r="D259" i="9"/>
  <c r="E259" i="9"/>
  <c r="F259" i="9"/>
  <c r="G259" i="9"/>
  <c r="H259" i="9"/>
  <c r="I259" i="9"/>
  <c r="J259" i="9"/>
  <c r="K259" i="9"/>
  <c r="L259" i="9"/>
  <c r="C260" i="9"/>
  <c r="D260" i="9"/>
  <c r="E260" i="9"/>
  <c r="F260" i="9"/>
  <c r="G260" i="9"/>
  <c r="H260" i="9"/>
  <c r="I260" i="9"/>
  <c r="J260" i="9"/>
  <c r="K260" i="9"/>
  <c r="L260" i="9"/>
  <c r="C261" i="9"/>
  <c r="D261" i="9"/>
  <c r="E261" i="9"/>
  <c r="F261" i="9"/>
  <c r="G261" i="9"/>
  <c r="H261" i="9"/>
  <c r="I261" i="9"/>
  <c r="J261" i="9"/>
  <c r="K261" i="9"/>
  <c r="L261" i="9"/>
  <c r="C262" i="9"/>
  <c r="D262" i="9"/>
  <c r="E262" i="9"/>
  <c r="F262" i="9"/>
  <c r="G262" i="9"/>
  <c r="H262" i="9"/>
  <c r="I262" i="9"/>
  <c r="J262" i="9"/>
  <c r="K262" i="9"/>
  <c r="L262" i="9"/>
  <c r="C263" i="9"/>
  <c r="D263" i="9"/>
  <c r="E263" i="9"/>
  <c r="F263" i="9"/>
  <c r="G263" i="9"/>
  <c r="H263" i="9"/>
  <c r="I263" i="9"/>
  <c r="J263" i="9"/>
  <c r="K263" i="9"/>
  <c r="L263" i="9"/>
  <c r="C264" i="9"/>
  <c r="D264" i="9"/>
  <c r="E264" i="9"/>
  <c r="F264" i="9"/>
  <c r="G264" i="9"/>
  <c r="H264" i="9"/>
  <c r="I264" i="9"/>
  <c r="J264" i="9"/>
  <c r="K264" i="9"/>
  <c r="L264" i="9"/>
  <c r="C265" i="9"/>
  <c r="D265" i="9"/>
  <c r="E265" i="9"/>
  <c r="F265" i="9"/>
  <c r="G265" i="9"/>
  <c r="H265" i="9"/>
  <c r="I265" i="9"/>
  <c r="J265" i="9"/>
  <c r="K265" i="9"/>
  <c r="L265" i="9"/>
  <c r="C266" i="9"/>
  <c r="D266" i="9"/>
  <c r="E266" i="9"/>
  <c r="F266" i="9"/>
  <c r="G266" i="9"/>
  <c r="H266" i="9"/>
  <c r="I266" i="9"/>
  <c r="J266" i="9"/>
  <c r="K266" i="9"/>
  <c r="L266" i="9"/>
  <c r="C267" i="9"/>
  <c r="D267" i="9"/>
  <c r="E267" i="9"/>
  <c r="F267" i="9"/>
  <c r="G267" i="9"/>
  <c r="H267" i="9"/>
  <c r="I267" i="9"/>
  <c r="J267" i="9"/>
  <c r="K267" i="9"/>
  <c r="L267" i="9"/>
  <c r="C268" i="9"/>
  <c r="D268" i="9"/>
  <c r="E268" i="9"/>
  <c r="F268" i="9"/>
  <c r="G268" i="9"/>
  <c r="H268" i="9"/>
  <c r="I268" i="9"/>
  <c r="J268" i="9"/>
  <c r="K268" i="9"/>
  <c r="L268" i="9"/>
  <c r="C269" i="9"/>
  <c r="D269" i="9"/>
  <c r="E269" i="9"/>
  <c r="F269" i="9"/>
  <c r="G269" i="9"/>
  <c r="H269" i="9"/>
  <c r="I269" i="9"/>
  <c r="J269" i="9"/>
  <c r="K269" i="9"/>
  <c r="L269" i="9"/>
  <c r="C270" i="9"/>
  <c r="D270" i="9"/>
  <c r="E270" i="9"/>
  <c r="F270" i="9"/>
  <c r="G270" i="9"/>
  <c r="H270" i="9"/>
  <c r="I270" i="9"/>
  <c r="J270" i="9"/>
  <c r="K270" i="9"/>
  <c r="L270" i="9"/>
  <c r="C271" i="9"/>
  <c r="D271" i="9"/>
  <c r="E271" i="9"/>
  <c r="F271" i="9"/>
  <c r="G271" i="9"/>
  <c r="H271" i="9"/>
  <c r="I271" i="9"/>
  <c r="J271" i="9"/>
  <c r="K271" i="9"/>
  <c r="L271" i="9"/>
  <c r="C272" i="9"/>
  <c r="D272" i="9"/>
  <c r="E272" i="9"/>
  <c r="F272" i="9"/>
  <c r="G272" i="9"/>
  <c r="H272" i="9"/>
  <c r="I272" i="9"/>
  <c r="J272" i="9"/>
  <c r="K272" i="9"/>
  <c r="L272" i="9"/>
  <c r="C273" i="9"/>
  <c r="D273" i="9"/>
  <c r="E273" i="9"/>
  <c r="F273" i="9"/>
  <c r="G273" i="9"/>
  <c r="H273" i="9"/>
  <c r="I273" i="9"/>
  <c r="J273" i="9"/>
  <c r="K273" i="9"/>
  <c r="L273" i="9"/>
  <c r="C274" i="9"/>
  <c r="D274" i="9"/>
  <c r="E274" i="9"/>
  <c r="F274" i="9"/>
  <c r="G274" i="9"/>
  <c r="H274" i="9"/>
  <c r="I274" i="9"/>
  <c r="J274" i="9"/>
  <c r="K274" i="9"/>
  <c r="L274" i="9"/>
  <c r="C275" i="9"/>
  <c r="D275" i="9"/>
  <c r="E275" i="9"/>
  <c r="F275" i="9"/>
  <c r="G275" i="9"/>
  <c r="H275" i="9"/>
  <c r="I275" i="9"/>
  <c r="J275" i="9"/>
  <c r="K275" i="9"/>
  <c r="L275" i="9"/>
  <c r="C276" i="9"/>
  <c r="D276" i="9"/>
  <c r="E276" i="9"/>
  <c r="F276" i="9"/>
  <c r="G276" i="9"/>
  <c r="H276" i="9"/>
  <c r="I276" i="9"/>
  <c r="J276" i="9"/>
  <c r="K276" i="9"/>
  <c r="L276" i="9"/>
  <c r="C277" i="9"/>
  <c r="D277" i="9"/>
  <c r="E277" i="9"/>
  <c r="F277" i="9"/>
  <c r="G277" i="9"/>
  <c r="H277" i="9"/>
  <c r="I277" i="9"/>
  <c r="J277" i="9"/>
  <c r="K277" i="9"/>
  <c r="L277" i="9"/>
  <c r="C278" i="9"/>
  <c r="D278" i="9"/>
  <c r="E278" i="9"/>
  <c r="F278" i="9"/>
  <c r="G278" i="9"/>
  <c r="H278" i="9"/>
  <c r="I278" i="9"/>
  <c r="J278" i="9"/>
  <c r="K278" i="9"/>
  <c r="L278" i="9"/>
  <c r="C279" i="9"/>
  <c r="D279" i="9"/>
  <c r="E279" i="9"/>
  <c r="F279" i="9"/>
  <c r="G279" i="9"/>
  <c r="H279" i="9"/>
  <c r="I279" i="9"/>
  <c r="J279" i="9"/>
  <c r="K279" i="9"/>
  <c r="L279" i="9"/>
  <c r="C280" i="9"/>
  <c r="D280" i="9"/>
  <c r="E280" i="9"/>
  <c r="F280" i="9"/>
  <c r="G280" i="9"/>
  <c r="H280" i="9"/>
  <c r="I280" i="9"/>
  <c r="J280" i="9"/>
  <c r="K280" i="9"/>
  <c r="L280" i="9"/>
  <c r="C281" i="9"/>
  <c r="D281" i="9"/>
  <c r="E281" i="9"/>
  <c r="F281" i="9"/>
  <c r="G281" i="9"/>
  <c r="H281" i="9"/>
  <c r="I281" i="9"/>
  <c r="J281" i="9"/>
  <c r="K281" i="9"/>
  <c r="L281" i="9"/>
  <c r="C282" i="9"/>
  <c r="D282" i="9"/>
  <c r="E282" i="9"/>
  <c r="F282" i="9"/>
  <c r="G282" i="9"/>
  <c r="H282" i="9"/>
  <c r="I282" i="9"/>
  <c r="J282" i="9"/>
  <c r="K282" i="9"/>
  <c r="L282" i="9"/>
  <c r="C283" i="9"/>
  <c r="D283" i="9"/>
  <c r="E283" i="9"/>
  <c r="F283" i="9"/>
  <c r="G283" i="9"/>
  <c r="H283" i="9"/>
  <c r="I283" i="9"/>
  <c r="J283" i="9"/>
  <c r="K283" i="9"/>
  <c r="L283" i="9"/>
  <c r="C284" i="9"/>
  <c r="D284" i="9"/>
  <c r="E284" i="9"/>
  <c r="F284" i="9"/>
  <c r="G284" i="9"/>
  <c r="H284" i="9"/>
  <c r="I284" i="9"/>
  <c r="J284" i="9"/>
  <c r="K284" i="9"/>
  <c r="L284" i="9"/>
  <c r="C285" i="9"/>
  <c r="D285" i="9"/>
  <c r="E285" i="9"/>
  <c r="F285" i="9"/>
  <c r="G285" i="9"/>
  <c r="H285" i="9"/>
  <c r="I285" i="9"/>
  <c r="J285" i="9"/>
  <c r="K285" i="9"/>
  <c r="L285" i="9"/>
  <c r="C286" i="9"/>
  <c r="D286" i="9"/>
  <c r="E286" i="9"/>
  <c r="F286" i="9"/>
  <c r="G286" i="9"/>
  <c r="H286" i="9"/>
  <c r="I286" i="9"/>
  <c r="J286" i="9"/>
  <c r="K286" i="9"/>
  <c r="L286" i="9"/>
  <c r="C287" i="9"/>
  <c r="D287" i="9"/>
  <c r="E287" i="9"/>
  <c r="F287" i="9"/>
  <c r="G287" i="9"/>
  <c r="H287" i="9"/>
  <c r="I287" i="9"/>
  <c r="J287" i="9"/>
  <c r="K287" i="9"/>
  <c r="L287" i="9"/>
  <c r="C288" i="9"/>
  <c r="D288" i="9"/>
  <c r="E288" i="9"/>
  <c r="F288" i="9"/>
  <c r="G288" i="9"/>
  <c r="H288" i="9"/>
  <c r="I288" i="9"/>
  <c r="J288" i="9"/>
  <c r="K288" i="9"/>
  <c r="L288" i="9"/>
  <c r="C289" i="9"/>
  <c r="D289" i="9"/>
  <c r="E289" i="9"/>
  <c r="F289" i="9"/>
  <c r="G289" i="9"/>
  <c r="H289" i="9"/>
  <c r="I289" i="9"/>
  <c r="J289" i="9"/>
  <c r="K289" i="9"/>
  <c r="L289" i="9"/>
  <c r="C290" i="9"/>
  <c r="D290" i="9"/>
  <c r="E290" i="9"/>
  <c r="F290" i="9"/>
  <c r="G290" i="9"/>
  <c r="H290" i="9"/>
  <c r="I290" i="9"/>
  <c r="J290" i="9"/>
  <c r="K290" i="9"/>
  <c r="L290" i="9"/>
  <c r="C291" i="9"/>
  <c r="D291" i="9"/>
  <c r="E291" i="9"/>
  <c r="F291" i="9"/>
  <c r="G291" i="9"/>
  <c r="H291" i="9"/>
  <c r="I291" i="9"/>
  <c r="J291" i="9"/>
  <c r="K291" i="9"/>
  <c r="L291" i="9"/>
  <c r="C292" i="9"/>
  <c r="D292" i="9"/>
  <c r="E292" i="9"/>
  <c r="F292" i="9"/>
  <c r="G292" i="9"/>
  <c r="H292" i="9"/>
  <c r="I292" i="9"/>
  <c r="J292" i="9"/>
  <c r="K292" i="9"/>
  <c r="L292" i="9"/>
  <c r="C293" i="9"/>
  <c r="D293" i="9"/>
  <c r="E293" i="9"/>
  <c r="F293" i="9"/>
  <c r="G293" i="9"/>
  <c r="H293" i="9"/>
  <c r="I293" i="9"/>
  <c r="J293" i="9"/>
  <c r="K293" i="9"/>
  <c r="L293" i="9"/>
  <c r="C294" i="9"/>
  <c r="D294" i="9"/>
  <c r="E294" i="9"/>
  <c r="F294" i="9"/>
  <c r="G294" i="9"/>
  <c r="H294" i="9"/>
  <c r="I294" i="9"/>
  <c r="J294" i="9"/>
  <c r="K294" i="9"/>
  <c r="L294" i="9"/>
  <c r="C295" i="9"/>
  <c r="D295" i="9"/>
  <c r="E295" i="9"/>
  <c r="F295" i="9"/>
  <c r="G295" i="9"/>
  <c r="H295" i="9"/>
  <c r="I295" i="9"/>
  <c r="J295" i="9"/>
  <c r="K295" i="9"/>
  <c r="L295" i="9"/>
  <c r="C296" i="9"/>
  <c r="D296" i="9"/>
  <c r="E296" i="9"/>
  <c r="F296" i="9"/>
  <c r="G296" i="9"/>
  <c r="H296" i="9"/>
  <c r="I296" i="9"/>
  <c r="J296" i="9"/>
  <c r="K296" i="9"/>
  <c r="L296" i="9"/>
  <c r="C297" i="9"/>
  <c r="D297" i="9"/>
  <c r="E297" i="9"/>
  <c r="F297" i="9"/>
  <c r="G297" i="9"/>
  <c r="H297" i="9"/>
  <c r="I297" i="9"/>
  <c r="J297" i="9"/>
  <c r="K297" i="9"/>
  <c r="L297" i="9"/>
  <c r="C298" i="9"/>
  <c r="D298" i="9"/>
  <c r="E298" i="9"/>
  <c r="F298" i="9"/>
  <c r="G298" i="9"/>
  <c r="H298" i="9"/>
  <c r="I298" i="9"/>
  <c r="J298" i="9"/>
  <c r="K298" i="9"/>
  <c r="L298" i="9"/>
  <c r="C299" i="9"/>
  <c r="D299" i="9"/>
  <c r="E299" i="9"/>
  <c r="F299" i="9"/>
  <c r="G299" i="9"/>
  <c r="H299" i="9"/>
  <c r="I299" i="9"/>
  <c r="J299" i="9"/>
  <c r="K299" i="9"/>
  <c r="L299" i="9"/>
  <c r="C300" i="9"/>
  <c r="D300" i="9"/>
  <c r="E300" i="9"/>
  <c r="F300" i="9"/>
  <c r="G300" i="9"/>
  <c r="H300" i="9"/>
  <c r="I300" i="9"/>
  <c r="J300" i="9"/>
  <c r="K300" i="9"/>
  <c r="L300" i="9"/>
  <c r="C301" i="9"/>
  <c r="D301" i="9"/>
  <c r="E301" i="9"/>
  <c r="F301" i="9"/>
  <c r="G301" i="9"/>
  <c r="H301" i="9"/>
  <c r="I301" i="9"/>
  <c r="J301" i="9"/>
  <c r="K301" i="9"/>
  <c r="L301" i="9"/>
  <c r="C302" i="9"/>
  <c r="D302" i="9"/>
  <c r="E302" i="9"/>
  <c r="F302" i="9"/>
  <c r="G302" i="9"/>
  <c r="H302" i="9"/>
  <c r="I302" i="9"/>
  <c r="J302" i="9"/>
  <c r="K302" i="9"/>
  <c r="L302" i="9"/>
  <c r="C303" i="9"/>
  <c r="D303" i="9"/>
  <c r="E303" i="9"/>
  <c r="F303" i="9"/>
  <c r="G303" i="9"/>
  <c r="H303" i="9"/>
  <c r="I303" i="9"/>
  <c r="J303" i="9"/>
  <c r="K303" i="9"/>
  <c r="L303" i="9"/>
  <c r="C304" i="9"/>
  <c r="D304" i="9"/>
  <c r="E304" i="9"/>
  <c r="F304" i="9"/>
  <c r="G304" i="9"/>
  <c r="H304" i="9"/>
  <c r="I304" i="9"/>
  <c r="J304" i="9"/>
  <c r="K304" i="9"/>
  <c r="L304" i="9"/>
  <c r="C305" i="9"/>
  <c r="D305" i="9"/>
  <c r="E305" i="9"/>
  <c r="F305" i="9"/>
  <c r="G305" i="9"/>
  <c r="H305" i="9"/>
  <c r="I305" i="9"/>
  <c r="J305" i="9"/>
  <c r="K305" i="9"/>
  <c r="L305" i="9"/>
  <c r="C306" i="9"/>
  <c r="D306" i="9"/>
  <c r="E306" i="9"/>
  <c r="F306" i="9"/>
  <c r="G306" i="9"/>
  <c r="H306" i="9"/>
  <c r="I306" i="9"/>
  <c r="J306" i="9"/>
  <c r="K306" i="9"/>
  <c r="L306" i="9"/>
  <c r="C307" i="9"/>
  <c r="D307" i="9"/>
  <c r="E307" i="9"/>
  <c r="F307" i="9"/>
  <c r="G307" i="9"/>
  <c r="H307" i="9"/>
  <c r="I307" i="9"/>
  <c r="J307" i="9"/>
  <c r="K307" i="9"/>
  <c r="L307" i="9"/>
  <c r="C308" i="9"/>
  <c r="D308" i="9"/>
  <c r="E308" i="9"/>
  <c r="F308" i="9"/>
  <c r="G308" i="9"/>
  <c r="H308" i="9"/>
  <c r="I308" i="9"/>
  <c r="J308" i="9"/>
  <c r="K308" i="9"/>
  <c r="L308" i="9"/>
  <c r="C309" i="9"/>
  <c r="D309" i="9"/>
  <c r="E309" i="9"/>
  <c r="F309" i="9"/>
  <c r="G309" i="9"/>
  <c r="H309" i="9"/>
  <c r="I309" i="9"/>
  <c r="J309" i="9"/>
  <c r="K309" i="9"/>
  <c r="L309" i="9"/>
  <c r="C310" i="9"/>
  <c r="D310" i="9"/>
  <c r="E310" i="9"/>
  <c r="F310" i="9"/>
  <c r="G310" i="9"/>
  <c r="H310" i="9"/>
  <c r="I310" i="9"/>
  <c r="J310" i="9"/>
  <c r="K310" i="9"/>
  <c r="L310" i="9"/>
  <c r="C311" i="9"/>
  <c r="D311" i="9"/>
  <c r="E311" i="9"/>
  <c r="F311" i="9"/>
  <c r="G311" i="9"/>
  <c r="H311" i="9"/>
  <c r="I311" i="9"/>
  <c r="J311" i="9"/>
  <c r="K311" i="9"/>
  <c r="L311" i="9"/>
  <c r="C312" i="9"/>
  <c r="D312" i="9"/>
  <c r="E312" i="9"/>
  <c r="F312" i="9"/>
  <c r="G312" i="9"/>
  <c r="H312" i="9"/>
  <c r="I312" i="9"/>
  <c r="J312" i="9"/>
  <c r="K312" i="9"/>
  <c r="L312" i="9"/>
  <c r="C313" i="9"/>
  <c r="D313" i="9"/>
  <c r="E313" i="9"/>
  <c r="F313" i="9"/>
  <c r="G313" i="9"/>
  <c r="H313" i="9"/>
  <c r="I313" i="9"/>
  <c r="J313" i="9"/>
  <c r="K313" i="9"/>
  <c r="L313" i="9"/>
  <c r="C314" i="9"/>
  <c r="D314" i="9"/>
  <c r="E314" i="9"/>
  <c r="F314" i="9"/>
  <c r="G314" i="9"/>
  <c r="H314" i="9"/>
  <c r="I314" i="9"/>
  <c r="J314" i="9"/>
  <c r="K314" i="9"/>
  <c r="L314" i="9"/>
  <c r="C315" i="9"/>
  <c r="D315" i="9"/>
  <c r="E315" i="9"/>
  <c r="F315" i="9"/>
  <c r="G315" i="9"/>
  <c r="H315" i="9"/>
  <c r="I315" i="9"/>
  <c r="J315" i="9"/>
  <c r="K315" i="9"/>
  <c r="L315" i="9"/>
  <c r="C316" i="9"/>
  <c r="D316" i="9"/>
  <c r="E316" i="9"/>
  <c r="F316" i="9"/>
  <c r="G316" i="9"/>
  <c r="H316" i="9"/>
  <c r="I316" i="9"/>
  <c r="J316" i="9"/>
  <c r="K316" i="9"/>
  <c r="L316" i="9"/>
  <c r="C317" i="9"/>
  <c r="D317" i="9"/>
  <c r="E317" i="9"/>
  <c r="F317" i="9"/>
  <c r="G317" i="9"/>
  <c r="H317" i="9"/>
  <c r="I317" i="9"/>
  <c r="J317" i="9"/>
  <c r="K317" i="9"/>
  <c r="L317" i="9"/>
  <c r="C318" i="9"/>
  <c r="D318" i="9"/>
  <c r="E318" i="9"/>
  <c r="F318" i="9"/>
  <c r="G318" i="9"/>
  <c r="H318" i="9"/>
  <c r="I318" i="9"/>
  <c r="J318" i="9"/>
  <c r="K318" i="9"/>
  <c r="L318" i="9"/>
  <c r="C319" i="9"/>
  <c r="D319" i="9"/>
  <c r="E319" i="9"/>
  <c r="F319" i="9"/>
  <c r="G319" i="9"/>
  <c r="H319" i="9"/>
  <c r="I319" i="9"/>
  <c r="J319" i="9"/>
  <c r="K319" i="9"/>
  <c r="L319" i="9"/>
  <c r="C320" i="9"/>
  <c r="D320" i="9"/>
  <c r="E320" i="9"/>
  <c r="F320" i="9"/>
  <c r="G320" i="9"/>
  <c r="H320" i="9"/>
  <c r="I320" i="9"/>
  <c r="J320" i="9"/>
  <c r="K320" i="9"/>
  <c r="L320" i="9"/>
  <c r="C321" i="9"/>
  <c r="D321" i="9"/>
  <c r="E321" i="9"/>
  <c r="F321" i="9"/>
  <c r="G321" i="9"/>
  <c r="H321" i="9"/>
  <c r="I321" i="9"/>
  <c r="J321" i="9"/>
  <c r="K321" i="9"/>
  <c r="L321" i="9"/>
  <c r="C322" i="9"/>
  <c r="D322" i="9"/>
  <c r="E322" i="9"/>
  <c r="F322" i="9"/>
  <c r="G322" i="9"/>
  <c r="H322" i="9"/>
  <c r="I322" i="9"/>
  <c r="J322" i="9"/>
  <c r="K322" i="9"/>
  <c r="L322" i="9"/>
  <c r="C323" i="9"/>
  <c r="D323" i="9"/>
  <c r="E323" i="9"/>
  <c r="F323" i="9"/>
  <c r="G323" i="9"/>
  <c r="H323" i="9"/>
  <c r="I323" i="9"/>
  <c r="J323" i="9"/>
  <c r="K323" i="9"/>
  <c r="L323" i="9"/>
  <c r="C324" i="9"/>
  <c r="D324" i="9"/>
  <c r="E324" i="9"/>
  <c r="F324" i="9"/>
  <c r="G324" i="9"/>
  <c r="H324" i="9"/>
  <c r="I324" i="9"/>
  <c r="J324" i="9"/>
  <c r="K324" i="9"/>
  <c r="L324" i="9"/>
  <c r="C325" i="9"/>
  <c r="D325" i="9"/>
  <c r="E325" i="9"/>
  <c r="F325" i="9"/>
  <c r="G325" i="9"/>
  <c r="H325" i="9"/>
  <c r="I325" i="9"/>
  <c r="J325" i="9"/>
  <c r="K325" i="9"/>
  <c r="L325" i="9"/>
  <c r="C326" i="9"/>
  <c r="D326" i="9"/>
  <c r="E326" i="9"/>
  <c r="F326" i="9"/>
  <c r="G326" i="9"/>
  <c r="H326" i="9"/>
  <c r="I326" i="9"/>
  <c r="J326" i="9"/>
  <c r="K326" i="9"/>
  <c r="L326" i="9"/>
  <c r="C327" i="9"/>
  <c r="D327" i="9"/>
  <c r="E327" i="9"/>
  <c r="F327" i="9"/>
  <c r="G327" i="9"/>
  <c r="H327" i="9"/>
  <c r="I327" i="9"/>
  <c r="J327" i="9"/>
  <c r="K327" i="9"/>
  <c r="L327" i="9"/>
  <c r="C328" i="9"/>
  <c r="D328" i="9"/>
  <c r="E328" i="9"/>
  <c r="F328" i="9"/>
  <c r="G328" i="9"/>
  <c r="H328" i="9"/>
  <c r="I328" i="9"/>
  <c r="J328" i="9"/>
  <c r="K328" i="9"/>
  <c r="L328" i="9"/>
  <c r="C329" i="9"/>
  <c r="D329" i="9"/>
  <c r="E329" i="9"/>
  <c r="F329" i="9"/>
  <c r="G329" i="9"/>
  <c r="H329" i="9"/>
  <c r="I329" i="9"/>
  <c r="J329" i="9"/>
  <c r="K329" i="9"/>
  <c r="L329" i="9"/>
  <c r="C330" i="9"/>
  <c r="D330" i="9"/>
  <c r="E330" i="9"/>
  <c r="F330" i="9"/>
  <c r="G330" i="9"/>
  <c r="H330" i="9"/>
  <c r="I330" i="9"/>
  <c r="J330" i="9"/>
  <c r="K330" i="9"/>
  <c r="L330" i="9"/>
  <c r="C331" i="9"/>
  <c r="D331" i="9"/>
  <c r="E331" i="9"/>
  <c r="F331" i="9"/>
  <c r="G331" i="9"/>
  <c r="H331" i="9"/>
  <c r="I331" i="9"/>
  <c r="J331" i="9"/>
  <c r="K331" i="9"/>
  <c r="L331" i="9"/>
  <c r="C332" i="9"/>
  <c r="D332" i="9"/>
  <c r="E332" i="9"/>
  <c r="F332" i="9"/>
  <c r="G332" i="9"/>
  <c r="H332" i="9"/>
  <c r="I332" i="9"/>
  <c r="J332" i="9"/>
  <c r="K332" i="9"/>
  <c r="L332" i="9"/>
  <c r="C333" i="9"/>
  <c r="D333" i="9"/>
  <c r="E333" i="9"/>
  <c r="F333" i="9"/>
  <c r="G333" i="9"/>
  <c r="H333" i="9"/>
  <c r="I333" i="9"/>
  <c r="J333" i="9"/>
  <c r="K333" i="9"/>
  <c r="L333" i="9"/>
  <c r="C334" i="9"/>
  <c r="D334" i="9"/>
  <c r="E334" i="9"/>
  <c r="F334" i="9"/>
  <c r="G334" i="9"/>
  <c r="H334" i="9"/>
  <c r="I334" i="9"/>
  <c r="J334" i="9"/>
  <c r="K334" i="9"/>
  <c r="L334" i="9"/>
  <c r="C335" i="9"/>
  <c r="D335" i="9"/>
  <c r="E335" i="9"/>
  <c r="F335" i="9"/>
  <c r="G335" i="9"/>
  <c r="H335" i="9"/>
  <c r="I335" i="9"/>
  <c r="J335" i="9"/>
  <c r="K335" i="9"/>
  <c r="L335" i="9"/>
  <c r="C336" i="9"/>
  <c r="D336" i="9"/>
  <c r="E336" i="9"/>
  <c r="F336" i="9"/>
  <c r="G336" i="9"/>
  <c r="H336" i="9"/>
  <c r="I336" i="9"/>
  <c r="J336" i="9"/>
  <c r="K336" i="9"/>
  <c r="L336" i="9"/>
  <c r="C337" i="9"/>
  <c r="D337" i="9"/>
  <c r="E337" i="9"/>
  <c r="F337" i="9"/>
  <c r="G337" i="9"/>
  <c r="H337" i="9"/>
  <c r="I337" i="9"/>
  <c r="J337" i="9"/>
  <c r="K337" i="9"/>
  <c r="L337" i="9"/>
  <c r="C338" i="9"/>
  <c r="D338" i="9"/>
  <c r="E338" i="9"/>
  <c r="F338" i="9"/>
  <c r="G338" i="9"/>
  <c r="H338" i="9"/>
  <c r="I338" i="9"/>
  <c r="J338" i="9"/>
  <c r="K338" i="9"/>
  <c r="L338" i="9"/>
  <c r="C339" i="9"/>
  <c r="D339" i="9"/>
  <c r="E339" i="9"/>
  <c r="F339" i="9"/>
  <c r="G339" i="9"/>
  <c r="H339" i="9"/>
  <c r="I339" i="9"/>
  <c r="J339" i="9"/>
  <c r="K339" i="9"/>
  <c r="L339" i="9"/>
  <c r="C340" i="9"/>
  <c r="D340" i="9"/>
  <c r="E340" i="9"/>
  <c r="F340" i="9"/>
  <c r="G340" i="9"/>
  <c r="H340" i="9"/>
  <c r="I340" i="9"/>
  <c r="J340" i="9"/>
  <c r="K340" i="9"/>
  <c r="L340" i="9"/>
  <c r="C341" i="9"/>
  <c r="D341" i="9"/>
  <c r="E341" i="9"/>
  <c r="F341" i="9"/>
  <c r="G341" i="9"/>
  <c r="H341" i="9"/>
  <c r="I341" i="9"/>
  <c r="J341" i="9"/>
  <c r="K341" i="9"/>
  <c r="L341" i="9"/>
  <c r="C342" i="9"/>
  <c r="D342" i="9"/>
  <c r="E342" i="9"/>
  <c r="F342" i="9"/>
  <c r="G342" i="9"/>
  <c r="H342" i="9"/>
  <c r="I342" i="9"/>
  <c r="J342" i="9"/>
  <c r="K342" i="9"/>
  <c r="L342" i="9"/>
  <c r="C343" i="9"/>
  <c r="D343" i="9"/>
  <c r="E343" i="9"/>
  <c r="F343" i="9"/>
  <c r="G343" i="9"/>
  <c r="H343" i="9"/>
  <c r="I343" i="9"/>
  <c r="J343" i="9"/>
  <c r="K343" i="9"/>
  <c r="L343" i="9"/>
  <c r="C344" i="9"/>
  <c r="D344" i="9"/>
  <c r="E344" i="9"/>
  <c r="F344" i="9"/>
  <c r="G344" i="9"/>
  <c r="H344" i="9"/>
  <c r="I344" i="9"/>
  <c r="J344" i="9"/>
  <c r="K344" i="9"/>
  <c r="L344" i="9"/>
  <c r="C345" i="9"/>
  <c r="D345" i="9"/>
  <c r="E345" i="9"/>
  <c r="F345" i="9"/>
  <c r="G345" i="9"/>
  <c r="H345" i="9"/>
  <c r="I345" i="9"/>
  <c r="J345" i="9"/>
  <c r="K345" i="9"/>
  <c r="L345" i="9"/>
  <c r="C346" i="9"/>
  <c r="D346" i="9"/>
  <c r="E346" i="9"/>
  <c r="F346" i="9"/>
  <c r="G346" i="9"/>
  <c r="H346" i="9"/>
  <c r="I346" i="9"/>
  <c r="J346" i="9"/>
  <c r="K346" i="9"/>
  <c r="L346" i="9"/>
  <c r="C347" i="9"/>
  <c r="D347" i="9"/>
  <c r="E347" i="9"/>
  <c r="F347" i="9"/>
  <c r="G347" i="9"/>
  <c r="H347" i="9"/>
  <c r="I347" i="9"/>
  <c r="J347" i="9"/>
  <c r="K347" i="9"/>
  <c r="L347" i="9"/>
  <c r="C348" i="9"/>
  <c r="D348" i="9"/>
  <c r="E348" i="9"/>
  <c r="F348" i="9"/>
  <c r="G348" i="9"/>
  <c r="H348" i="9"/>
  <c r="I348" i="9"/>
  <c r="J348" i="9"/>
  <c r="K348" i="9"/>
  <c r="L348" i="9"/>
  <c r="C349" i="9"/>
  <c r="D349" i="9"/>
  <c r="E349" i="9"/>
  <c r="F349" i="9"/>
  <c r="G349" i="9"/>
  <c r="H349" i="9"/>
  <c r="I349" i="9"/>
  <c r="J349" i="9"/>
  <c r="K349" i="9"/>
  <c r="L349" i="9"/>
  <c r="C350" i="9"/>
  <c r="D350" i="9"/>
  <c r="E350" i="9"/>
  <c r="F350" i="9"/>
  <c r="G350" i="9"/>
  <c r="H350" i="9"/>
  <c r="I350" i="9"/>
  <c r="J350" i="9"/>
  <c r="K350" i="9"/>
  <c r="L350" i="9"/>
  <c r="C351" i="9"/>
  <c r="D351" i="9"/>
  <c r="E351" i="9"/>
  <c r="F351" i="9"/>
  <c r="G351" i="9"/>
  <c r="H351" i="9"/>
  <c r="I351" i="9"/>
  <c r="J351" i="9"/>
  <c r="K351" i="9"/>
  <c r="L351" i="9"/>
  <c r="C352" i="9"/>
  <c r="D352" i="9"/>
  <c r="E352" i="9"/>
  <c r="F352" i="9"/>
  <c r="G352" i="9"/>
  <c r="H352" i="9"/>
  <c r="I352" i="9"/>
  <c r="J352" i="9"/>
  <c r="K352" i="9"/>
  <c r="L352" i="9"/>
  <c r="C353" i="9"/>
  <c r="D353" i="9"/>
  <c r="E353" i="9"/>
  <c r="F353" i="9"/>
  <c r="G353" i="9"/>
  <c r="H353" i="9"/>
  <c r="I353" i="9"/>
  <c r="J353" i="9"/>
  <c r="K353" i="9"/>
  <c r="L353" i="9"/>
  <c r="C354" i="9"/>
  <c r="D354" i="9"/>
  <c r="E354" i="9"/>
  <c r="F354" i="9"/>
  <c r="G354" i="9"/>
  <c r="H354" i="9"/>
  <c r="I354" i="9"/>
  <c r="J354" i="9"/>
  <c r="K354" i="9"/>
  <c r="L354" i="9"/>
  <c r="C355" i="9"/>
  <c r="D355" i="9"/>
  <c r="E355" i="9"/>
  <c r="F355" i="9"/>
  <c r="G355" i="9"/>
  <c r="H355" i="9"/>
  <c r="I355" i="9"/>
  <c r="J355" i="9"/>
  <c r="K355" i="9"/>
  <c r="L355" i="9"/>
  <c r="C356" i="9"/>
  <c r="D356" i="9"/>
  <c r="E356" i="9"/>
  <c r="F356" i="9"/>
  <c r="G356" i="9"/>
  <c r="H356" i="9"/>
  <c r="I356" i="9"/>
  <c r="J356" i="9"/>
  <c r="K356" i="9"/>
  <c r="L356" i="9"/>
  <c r="C357" i="9"/>
  <c r="D357" i="9"/>
  <c r="E357" i="9"/>
  <c r="F357" i="9"/>
  <c r="G357" i="9"/>
  <c r="H357" i="9"/>
  <c r="I357" i="9"/>
  <c r="J357" i="9"/>
  <c r="K357" i="9"/>
  <c r="L357" i="9"/>
  <c r="C358" i="9"/>
  <c r="D358" i="9"/>
  <c r="E358" i="9"/>
  <c r="F358" i="9"/>
  <c r="G358" i="9"/>
  <c r="H358" i="9"/>
  <c r="I358" i="9"/>
  <c r="J358" i="9"/>
  <c r="K358" i="9"/>
  <c r="L358" i="9"/>
  <c r="C359" i="9"/>
  <c r="D359" i="9"/>
  <c r="E359" i="9"/>
  <c r="F359" i="9"/>
  <c r="G359" i="9"/>
  <c r="H359" i="9"/>
  <c r="I359" i="9"/>
  <c r="J359" i="9"/>
  <c r="K359" i="9"/>
  <c r="L359" i="9"/>
  <c r="C360" i="9"/>
  <c r="D360" i="9"/>
  <c r="E360" i="9"/>
  <c r="F360" i="9"/>
  <c r="G360" i="9"/>
  <c r="H360" i="9"/>
  <c r="I360" i="9"/>
  <c r="J360" i="9"/>
  <c r="K360" i="9"/>
  <c r="L360" i="9"/>
  <c r="C361" i="9"/>
  <c r="D361" i="9"/>
  <c r="E361" i="9"/>
  <c r="F361" i="9"/>
  <c r="G361" i="9"/>
  <c r="H361" i="9"/>
  <c r="I361" i="9"/>
  <c r="J361" i="9"/>
  <c r="K361" i="9"/>
  <c r="L361" i="9"/>
  <c r="C362" i="9"/>
  <c r="D362" i="9"/>
  <c r="E362" i="9"/>
  <c r="F362" i="9"/>
  <c r="G362" i="9"/>
  <c r="H362" i="9"/>
  <c r="I362" i="9"/>
  <c r="J362" i="9"/>
  <c r="K362" i="9"/>
  <c r="L362" i="9"/>
  <c r="C363" i="9"/>
  <c r="D363" i="9"/>
  <c r="E363" i="9"/>
  <c r="F363" i="9"/>
  <c r="G363" i="9"/>
  <c r="H363" i="9"/>
  <c r="I363" i="9"/>
  <c r="J363" i="9"/>
  <c r="K363" i="9"/>
  <c r="L363" i="9"/>
  <c r="C364" i="9"/>
  <c r="D364" i="9"/>
  <c r="E364" i="9"/>
  <c r="F364" i="9"/>
  <c r="G364" i="9"/>
  <c r="H364" i="9"/>
  <c r="I364" i="9"/>
  <c r="J364" i="9"/>
  <c r="K364" i="9"/>
  <c r="L364" i="9"/>
  <c r="C365" i="9"/>
  <c r="D365" i="9"/>
  <c r="E365" i="9"/>
  <c r="F365" i="9"/>
  <c r="G365" i="9"/>
  <c r="H365" i="9"/>
  <c r="I365" i="9"/>
  <c r="J365" i="9"/>
  <c r="K365" i="9"/>
  <c r="L365" i="9"/>
  <c r="C366" i="9"/>
  <c r="D366" i="9"/>
  <c r="E366" i="9"/>
  <c r="F366" i="9"/>
  <c r="G366" i="9"/>
  <c r="H366" i="9"/>
  <c r="I366" i="9"/>
  <c r="J366" i="9"/>
  <c r="K366" i="9"/>
  <c r="L366" i="9"/>
  <c r="C367" i="9"/>
  <c r="D367" i="9"/>
  <c r="E367" i="9"/>
  <c r="F367" i="9"/>
  <c r="G367" i="9"/>
  <c r="H367" i="9"/>
  <c r="I367" i="9"/>
  <c r="J367" i="9"/>
  <c r="K367" i="9"/>
  <c r="L367" i="9"/>
  <c r="C368" i="9"/>
  <c r="D368" i="9"/>
  <c r="E368" i="9"/>
  <c r="F368" i="9"/>
  <c r="G368" i="9"/>
  <c r="H368" i="9"/>
  <c r="I368" i="9"/>
  <c r="J368" i="9"/>
  <c r="K368" i="9"/>
  <c r="L368" i="9"/>
  <c r="C369" i="9"/>
  <c r="D369" i="9"/>
  <c r="E369" i="9"/>
  <c r="F369" i="9"/>
  <c r="G369" i="9"/>
  <c r="H369" i="9"/>
  <c r="I369" i="9"/>
  <c r="J369" i="9"/>
  <c r="K369" i="9"/>
  <c r="L369" i="9"/>
  <c r="C370" i="9"/>
  <c r="D370" i="9"/>
  <c r="E370" i="9"/>
  <c r="F370" i="9"/>
  <c r="G370" i="9"/>
  <c r="H370" i="9"/>
  <c r="I370" i="9"/>
  <c r="J370" i="9"/>
  <c r="K370" i="9"/>
  <c r="L370" i="9"/>
  <c r="C371" i="9"/>
  <c r="D371" i="9"/>
  <c r="E371" i="9"/>
  <c r="F371" i="9"/>
  <c r="G371" i="9"/>
  <c r="H371" i="9"/>
  <c r="I371" i="9"/>
  <c r="J371" i="9"/>
  <c r="K371" i="9"/>
  <c r="L371" i="9"/>
  <c r="C372" i="9"/>
  <c r="D372" i="9"/>
  <c r="E372" i="9"/>
  <c r="F372" i="9"/>
  <c r="G372" i="9"/>
  <c r="H372" i="9"/>
  <c r="I372" i="9"/>
  <c r="J372" i="9"/>
  <c r="K372" i="9"/>
  <c r="L372" i="9"/>
  <c r="C373" i="9"/>
  <c r="D373" i="9"/>
  <c r="E373" i="9"/>
  <c r="F373" i="9"/>
  <c r="G373" i="9"/>
  <c r="H373" i="9"/>
  <c r="I373" i="9"/>
  <c r="J373" i="9"/>
  <c r="K373" i="9"/>
  <c r="L373" i="9"/>
  <c r="C374" i="9"/>
  <c r="D374" i="9"/>
  <c r="E374" i="9"/>
  <c r="F374" i="9"/>
  <c r="G374" i="9"/>
  <c r="H374" i="9"/>
  <c r="I374" i="9"/>
  <c r="J374" i="9"/>
  <c r="K374" i="9"/>
  <c r="L374" i="9"/>
  <c r="C375" i="9"/>
  <c r="D375" i="9"/>
  <c r="E375" i="9"/>
  <c r="F375" i="9"/>
  <c r="G375" i="9"/>
  <c r="H375" i="9"/>
  <c r="I375" i="9"/>
  <c r="J375" i="9"/>
  <c r="K375" i="9"/>
  <c r="L375" i="9"/>
  <c r="C376" i="9"/>
  <c r="D376" i="9"/>
  <c r="E376" i="9"/>
  <c r="F376" i="9"/>
  <c r="G376" i="9"/>
  <c r="H376" i="9"/>
  <c r="I376" i="9"/>
  <c r="J376" i="9"/>
  <c r="K376" i="9"/>
  <c r="L376" i="9"/>
  <c r="C377" i="9"/>
  <c r="D377" i="9"/>
  <c r="E377" i="9"/>
  <c r="F377" i="9"/>
  <c r="G377" i="9"/>
  <c r="H377" i="9"/>
  <c r="I377" i="9"/>
  <c r="J377" i="9"/>
  <c r="K377" i="9"/>
  <c r="L377" i="9"/>
  <c r="C378" i="9"/>
  <c r="D378" i="9"/>
  <c r="E378" i="9"/>
  <c r="F378" i="9"/>
  <c r="G378" i="9"/>
  <c r="H378" i="9"/>
  <c r="I378" i="9"/>
  <c r="J378" i="9"/>
  <c r="K378" i="9"/>
  <c r="L378" i="9"/>
  <c r="C379" i="9"/>
  <c r="D379" i="9"/>
  <c r="E379" i="9"/>
  <c r="F379" i="9"/>
  <c r="G379" i="9"/>
  <c r="H379" i="9"/>
  <c r="I379" i="9"/>
  <c r="J379" i="9"/>
  <c r="K379" i="9"/>
  <c r="L379" i="9"/>
  <c r="C380" i="9"/>
  <c r="D380" i="9"/>
  <c r="E380" i="9"/>
  <c r="F380" i="9"/>
  <c r="G380" i="9"/>
  <c r="H380" i="9"/>
  <c r="I380" i="9"/>
  <c r="J380" i="9"/>
  <c r="K380" i="9"/>
  <c r="L380" i="9"/>
  <c r="C381" i="9"/>
  <c r="D381" i="9"/>
  <c r="E381" i="9"/>
  <c r="F381" i="9"/>
  <c r="G381" i="9"/>
  <c r="H381" i="9"/>
  <c r="I381" i="9"/>
  <c r="J381" i="9"/>
  <c r="K381" i="9"/>
  <c r="L381" i="9"/>
  <c r="C382" i="9"/>
  <c r="D382" i="9"/>
  <c r="E382" i="9"/>
  <c r="F382" i="9"/>
  <c r="G382" i="9"/>
  <c r="H382" i="9"/>
  <c r="I382" i="9"/>
  <c r="J382" i="9"/>
  <c r="K382" i="9"/>
  <c r="L382" i="9"/>
  <c r="C383" i="9"/>
  <c r="D383" i="9"/>
  <c r="E383" i="9"/>
  <c r="F383" i="9"/>
  <c r="G383" i="9"/>
  <c r="H383" i="9"/>
  <c r="I383" i="9"/>
  <c r="J383" i="9"/>
  <c r="K383" i="9"/>
  <c r="L383" i="9"/>
  <c r="C384" i="9"/>
  <c r="D384" i="9"/>
  <c r="E384" i="9"/>
  <c r="F384" i="9"/>
  <c r="G384" i="9"/>
  <c r="H384" i="9"/>
  <c r="I384" i="9"/>
  <c r="J384" i="9"/>
  <c r="K384" i="9"/>
  <c r="L384" i="9"/>
  <c r="C385" i="9"/>
  <c r="D385" i="9"/>
  <c r="E385" i="9"/>
  <c r="F385" i="9"/>
  <c r="G385" i="9"/>
  <c r="H385" i="9"/>
  <c r="I385" i="9"/>
  <c r="J385" i="9"/>
  <c r="K385" i="9"/>
  <c r="L385" i="9"/>
  <c r="C386" i="9"/>
  <c r="D386" i="9"/>
  <c r="E386" i="9"/>
  <c r="F386" i="9"/>
  <c r="G386" i="9"/>
  <c r="H386" i="9"/>
  <c r="I386" i="9"/>
  <c r="J386" i="9"/>
  <c r="K386" i="9"/>
  <c r="L386" i="9"/>
  <c r="C387" i="9"/>
  <c r="D387" i="9"/>
  <c r="E387" i="9"/>
  <c r="F387" i="9"/>
  <c r="G387" i="9"/>
  <c r="H387" i="9"/>
  <c r="I387" i="9"/>
  <c r="J387" i="9"/>
  <c r="K387" i="9"/>
  <c r="L387" i="9"/>
  <c r="C388" i="9"/>
  <c r="D388" i="9"/>
  <c r="E388" i="9"/>
  <c r="F388" i="9"/>
  <c r="G388" i="9"/>
  <c r="H388" i="9"/>
  <c r="I388" i="9"/>
  <c r="J388" i="9"/>
  <c r="K388" i="9"/>
  <c r="L388" i="9"/>
  <c r="C389" i="9"/>
  <c r="D389" i="9"/>
  <c r="E389" i="9"/>
  <c r="F389" i="9"/>
  <c r="G389" i="9"/>
  <c r="H389" i="9"/>
  <c r="I389" i="9"/>
  <c r="J389" i="9"/>
  <c r="K389" i="9"/>
  <c r="L389" i="9"/>
  <c r="C390" i="9"/>
  <c r="D390" i="9"/>
  <c r="E390" i="9"/>
  <c r="F390" i="9"/>
  <c r="G390" i="9"/>
  <c r="H390" i="9"/>
  <c r="I390" i="9"/>
  <c r="J390" i="9"/>
  <c r="K390" i="9"/>
  <c r="L390" i="9"/>
  <c r="C391" i="9"/>
  <c r="D391" i="9"/>
  <c r="E391" i="9"/>
  <c r="F391" i="9"/>
  <c r="G391" i="9"/>
  <c r="H391" i="9"/>
  <c r="I391" i="9"/>
  <c r="J391" i="9"/>
  <c r="K391" i="9"/>
  <c r="L391" i="9"/>
  <c r="C392" i="9"/>
  <c r="D392" i="9"/>
  <c r="E392" i="9"/>
  <c r="F392" i="9"/>
  <c r="G392" i="9"/>
  <c r="H392" i="9"/>
  <c r="I392" i="9"/>
  <c r="J392" i="9"/>
  <c r="K392" i="9"/>
  <c r="L392" i="9"/>
  <c r="C393" i="9"/>
  <c r="D393" i="9"/>
  <c r="E393" i="9"/>
  <c r="F393" i="9"/>
  <c r="G393" i="9"/>
  <c r="H393" i="9"/>
  <c r="I393" i="9"/>
  <c r="J393" i="9"/>
  <c r="K393" i="9"/>
  <c r="L393" i="9"/>
  <c r="C394" i="9"/>
  <c r="D394" i="9"/>
  <c r="E394" i="9"/>
  <c r="F394" i="9"/>
  <c r="G394" i="9"/>
  <c r="H394" i="9"/>
  <c r="I394" i="9"/>
  <c r="J394" i="9"/>
  <c r="K394" i="9"/>
  <c r="L394" i="9"/>
  <c r="C395" i="9"/>
  <c r="D395" i="9"/>
  <c r="E395" i="9"/>
  <c r="F395" i="9"/>
  <c r="G395" i="9"/>
  <c r="H395" i="9"/>
  <c r="I395" i="9"/>
  <c r="J395" i="9"/>
  <c r="K395" i="9"/>
  <c r="L395" i="9"/>
  <c r="C396" i="9"/>
  <c r="D396" i="9"/>
  <c r="E396" i="9"/>
  <c r="F396" i="9"/>
  <c r="G396" i="9"/>
  <c r="H396" i="9"/>
  <c r="I396" i="9"/>
  <c r="J396" i="9"/>
  <c r="K396" i="9"/>
  <c r="L396" i="9"/>
  <c r="C397" i="9"/>
  <c r="D397" i="9"/>
  <c r="E397" i="9"/>
  <c r="F397" i="9"/>
  <c r="G397" i="9"/>
  <c r="H397" i="9"/>
  <c r="I397" i="9"/>
  <c r="J397" i="9"/>
  <c r="K397" i="9"/>
  <c r="L397" i="9"/>
  <c r="C398" i="9"/>
  <c r="D398" i="9"/>
  <c r="E398" i="9"/>
  <c r="F398" i="9"/>
  <c r="G398" i="9"/>
  <c r="H398" i="9"/>
  <c r="I398" i="9"/>
  <c r="J398" i="9"/>
  <c r="K398" i="9"/>
  <c r="L398" i="9"/>
  <c r="C399" i="9"/>
  <c r="D399" i="9"/>
  <c r="E399" i="9"/>
  <c r="F399" i="9"/>
  <c r="G399" i="9"/>
  <c r="H399" i="9"/>
  <c r="I399" i="9"/>
  <c r="J399" i="9"/>
  <c r="K399" i="9"/>
  <c r="L399" i="9"/>
  <c r="C400" i="9"/>
  <c r="D400" i="9"/>
  <c r="E400" i="9"/>
  <c r="F400" i="9"/>
  <c r="G400" i="9"/>
  <c r="H400" i="9"/>
  <c r="I400" i="9"/>
  <c r="J400" i="9"/>
  <c r="K400" i="9"/>
  <c r="L400" i="9"/>
  <c r="C401" i="9"/>
  <c r="D401" i="9"/>
  <c r="E401" i="9"/>
  <c r="F401" i="9"/>
  <c r="G401" i="9"/>
  <c r="H401" i="9"/>
  <c r="I401" i="9"/>
  <c r="J401" i="9"/>
  <c r="K401" i="9"/>
  <c r="L401" i="9"/>
  <c r="C402" i="9"/>
  <c r="D402" i="9"/>
  <c r="E402" i="9"/>
  <c r="F402" i="9"/>
  <c r="G402" i="9"/>
  <c r="H402" i="9"/>
  <c r="I402" i="9"/>
  <c r="J402" i="9"/>
  <c r="K402" i="9"/>
  <c r="L402" i="9"/>
  <c r="C403" i="9"/>
  <c r="D403" i="9"/>
  <c r="E403" i="9"/>
  <c r="F403" i="9"/>
  <c r="G403" i="9"/>
  <c r="H403" i="9"/>
  <c r="I403" i="9"/>
  <c r="J403" i="9"/>
  <c r="K403" i="9"/>
  <c r="L403" i="9"/>
  <c r="C404" i="9"/>
  <c r="D404" i="9"/>
  <c r="E404" i="9"/>
  <c r="F404" i="9"/>
  <c r="G404" i="9"/>
  <c r="H404" i="9"/>
  <c r="I404" i="9"/>
  <c r="J404" i="9"/>
  <c r="K404" i="9"/>
  <c r="L404" i="9"/>
  <c r="C405" i="9"/>
  <c r="D405" i="9"/>
  <c r="E405" i="9"/>
  <c r="F405" i="9"/>
  <c r="G405" i="9"/>
  <c r="H405" i="9"/>
  <c r="I405" i="9"/>
  <c r="J405" i="9"/>
  <c r="K405" i="9"/>
  <c r="L405" i="9"/>
  <c r="C406" i="9"/>
  <c r="D406" i="9"/>
  <c r="E406" i="9"/>
  <c r="F406" i="9"/>
  <c r="G406" i="9"/>
  <c r="H406" i="9"/>
  <c r="I406" i="9"/>
  <c r="J406" i="9"/>
  <c r="K406" i="9"/>
  <c r="L406" i="9"/>
  <c r="C407" i="9"/>
  <c r="D407" i="9"/>
  <c r="E407" i="9"/>
  <c r="F407" i="9"/>
  <c r="G407" i="9"/>
  <c r="H407" i="9"/>
  <c r="I407" i="9"/>
  <c r="J407" i="9"/>
  <c r="K407" i="9"/>
  <c r="L407" i="9"/>
  <c r="C408" i="9"/>
  <c r="D408" i="9"/>
  <c r="E408" i="9"/>
  <c r="F408" i="9"/>
  <c r="G408" i="9"/>
  <c r="H408" i="9"/>
  <c r="I408" i="9"/>
  <c r="J408" i="9"/>
  <c r="K408" i="9"/>
  <c r="L408" i="9"/>
  <c r="C409" i="9"/>
  <c r="D409" i="9"/>
  <c r="E409" i="9"/>
  <c r="F409" i="9"/>
  <c r="G409" i="9"/>
  <c r="H409" i="9"/>
  <c r="I409" i="9"/>
  <c r="J409" i="9"/>
  <c r="K409" i="9"/>
  <c r="L409" i="9"/>
  <c r="C410" i="9"/>
  <c r="D410" i="9"/>
  <c r="E410" i="9"/>
  <c r="F410" i="9"/>
  <c r="G410" i="9"/>
  <c r="H410" i="9"/>
  <c r="I410" i="9"/>
  <c r="J410" i="9"/>
  <c r="K410" i="9"/>
  <c r="L410" i="9"/>
  <c r="C411" i="9"/>
  <c r="D411" i="9"/>
  <c r="E411" i="9"/>
  <c r="F411" i="9"/>
  <c r="G411" i="9"/>
  <c r="H411" i="9"/>
  <c r="I411" i="9"/>
  <c r="J411" i="9"/>
  <c r="K411" i="9"/>
  <c r="L411" i="9"/>
  <c r="C412" i="9"/>
  <c r="D412" i="9"/>
  <c r="E412" i="9"/>
  <c r="F412" i="9"/>
  <c r="G412" i="9"/>
  <c r="H412" i="9"/>
  <c r="I412" i="9"/>
  <c r="J412" i="9"/>
  <c r="K412" i="9"/>
  <c r="L412" i="9"/>
  <c r="C413" i="9"/>
  <c r="D413" i="9"/>
  <c r="E413" i="9"/>
  <c r="F413" i="9"/>
  <c r="G413" i="9"/>
  <c r="H413" i="9"/>
  <c r="I413" i="9"/>
  <c r="J413" i="9"/>
  <c r="K413" i="9"/>
  <c r="L413" i="9"/>
  <c r="C414" i="9"/>
  <c r="D414" i="9"/>
  <c r="E414" i="9"/>
  <c r="F414" i="9"/>
  <c r="G414" i="9"/>
  <c r="H414" i="9"/>
  <c r="I414" i="9"/>
  <c r="J414" i="9"/>
  <c r="K414" i="9"/>
  <c r="L414" i="9"/>
  <c r="C415" i="9"/>
  <c r="D415" i="9"/>
  <c r="E415" i="9"/>
  <c r="F415" i="9"/>
  <c r="G415" i="9"/>
  <c r="H415" i="9"/>
  <c r="I415" i="9"/>
  <c r="J415" i="9"/>
  <c r="K415" i="9"/>
  <c r="L415" i="9"/>
  <c r="C416" i="9"/>
  <c r="D416" i="9"/>
  <c r="E416" i="9"/>
  <c r="F416" i="9"/>
  <c r="G416" i="9"/>
  <c r="H416" i="9"/>
  <c r="I416" i="9"/>
  <c r="J416" i="9"/>
  <c r="K416" i="9"/>
  <c r="L416" i="9"/>
  <c r="C417" i="9"/>
  <c r="D417" i="9"/>
  <c r="E417" i="9"/>
  <c r="F417" i="9"/>
  <c r="G417" i="9"/>
  <c r="H417" i="9"/>
  <c r="I417" i="9"/>
  <c r="J417" i="9"/>
  <c r="K417" i="9"/>
  <c r="L417" i="9"/>
  <c r="C418" i="9"/>
  <c r="D418" i="9"/>
  <c r="E418" i="9"/>
  <c r="F418" i="9"/>
  <c r="G418" i="9"/>
  <c r="H418" i="9"/>
  <c r="I418" i="9"/>
  <c r="J418" i="9"/>
  <c r="K418" i="9"/>
  <c r="L418" i="9"/>
  <c r="C419" i="9"/>
  <c r="D419" i="9"/>
  <c r="E419" i="9"/>
  <c r="F419" i="9"/>
  <c r="G419" i="9"/>
  <c r="H419" i="9"/>
  <c r="I419" i="9"/>
  <c r="J419" i="9"/>
  <c r="K419" i="9"/>
  <c r="L419" i="9"/>
  <c r="C420" i="9"/>
  <c r="D420" i="9"/>
  <c r="E420" i="9"/>
  <c r="F420" i="9"/>
  <c r="G420" i="9"/>
  <c r="H420" i="9"/>
  <c r="I420" i="9"/>
  <c r="J420" i="9"/>
  <c r="K420" i="9"/>
  <c r="L420" i="9"/>
  <c r="C421" i="9"/>
  <c r="D421" i="9"/>
  <c r="E421" i="9"/>
  <c r="F421" i="9"/>
  <c r="G421" i="9"/>
  <c r="H421" i="9"/>
  <c r="I421" i="9"/>
  <c r="J421" i="9"/>
  <c r="K421" i="9"/>
  <c r="L421" i="9"/>
  <c r="A132" i="5" l="1"/>
  <c r="A10" i="5"/>
  <c r="A11" i="5"/>
  <c r="A12" i="5"/>
  <c r="A13" i="5"/>
  <c r="A14" i="5"/>
  <c r="A17" i="5"/>
  <c r="A18" i="5"/>
  <c r="A19" i="5"/>
  <c r="A20" i="5"/>
  <c r="A21" i="5"/>
  <c r="A22" i="5"/>
  <c r="A23" i="5"/>
  <c r="A25" i="5"/>
  <c r="A27" i="5"/>
  <c r="A28" i="5"/>
  <c r="A29" i="5"/>
  <c r="A30" i="5"/>
  <c r="A31" i="5"/>
  <c r="A32" i="5"/>
  <c r="A33" i="5"/>
  <c r="A34" i="5"/>
  <c r="A36" i="5"/>
  <c r="A37" i="5"/>
  <c r="A38" i="5"/>
  <c r="A39" i="5"/>
  <c r="A40" i="5"/>
  <c r="A41" i="5"/>
  <c r="A42" i="5"/>
  <c r="A43" i="5"/>
  <c r="A45" i="5"/>
  <c r="A46" i="5"/>
  <c r="A47" i="5"/>
  <c r="A49" i="5"/>
  <c r="A50" i="5"/>
  <c r="A51" i="5"/>
  <c r="A52" i="5"/>
  <c r="A53" i="5"/>
  <c r="A54" i="5"/>
  <c r="A56" i="5"/>
  <c r="A58" i="5"/>
  <c r="A62" i="5"/>
  <c r="A63" i="5"/>
  <c r="A64" i="5"/>
  <c r="A65" i="5"/>
  <c r="A68" i="5"/>
  <c r="A69" i="5"/>
  <c r="A70" i="5"/>
  <c r="A72" i="5"/>
  <c r="A75" i="5"/>
  <c r="A76" i="5"/>
  <c r="A77" i="5"/>
  <c r="A80" i="5"/>
  <c r="A81" i="5"/>
  <c r="A82" i="5"/>
  <c r="A84" i="5"/>
  <c r="A85" i="5"/>
  <c r="A86" i="5"/>
  <c r="A88" i="5"/>
  <c r="A89" i="5"/>
  <c r="A90" i="5"/>
  <c r="A91" i="5"/>
  <c r="A93" i="5"/>
  <c r="A94" i="5"/>
  <c r="A95" i="5"/>
  <c r="A99" i="5"/>
  <c r="A100" i="5"/>
  <c r="A101" i="5"/>
  <c r="A102" i="5"/>
  <c r="A103" i="5"/>
  <c r="A104" i="5"/>
  <c r="A105" i="5"/>
  <c r="A108" i="5"/>
  <c r="A109" i="5"/>
  <c r="A110" i="5"/>
  <c r="A111" i="5"/>
  <c r="A112" i="5"/>
  <c r="A113" i="5"/>
  <c r="A114" i="5"/>
  <c r="A115" i="5"/>
  <c r="A116" i="5"/>
  <c r="A118" i="5"/>
  <c r="A121" i="5"/>
  <c r="A122" i="5"/>
  <c r="A123" i="5"/>
  <c r="A124" i="5"/>
  <c r="A125" i="5"/>
  <c r="A126" i="5"/>
  <c r="A127" i="5"/>
  <c r="A128" i="5"/>
  <c r="A129" i="5"/>
  <c r="A133" i="5"/>
  <c r="A134" i="5"/>
  <c r="A135" i="5"/>
  <c r="A136" i="5"/>
  <c r="A137" i="5"/>
  <c r="A138" i="5"/>
  <c r="A139" i="5"/>
  <c r="A140" i="5"/>
  <c r="A142" i="5"/>
  <c r="A143" i="5"/>
  <c r="A144" i="5"/>
  <c r="A146" i="5"/>
  <c r="A147" i="5"/>
  <c r="A148" i="5"/>
  <c r="A149" i="5"/>
  <c r="A150" i="5"/>
  <c r="A151" i="5"/>
  <c r="A152" i="5"/>
  <c r="A153" i="5"/>
  <c r="A154" i="5"/>
  <c r="A155" i="5"/>
  <c r="A156" i="5"/>
  <c r="A157" i="5"/>
  <c r="A159" i="5"/>
  <c r="A161" i="5"/>
  <c r="A165" i="5"/>
  <c r="A166" i="5"/>
  <c r="A167" i="5"/>
  <c r="A168" i="5"/>
  <c r="A169" i="5"/>
  <c r="A170" i="5"/>
  <c r="A171" i="5"/>
  <c r="A173" i="5"/>
  <c r="A174" i="5"/>
  <c r="A175" i="5"/>
  <c r="A176" i="5"/>
  <c r="A177" i="5"/>
  <c r="A178" i="5"/>
  <c r="A179" i="5"/>
  <c r="A180" i="5"/>
  <c r="A181" i="5"/>
  <c r="A183" i="5"/>
  <c r="A186" i="5"/>
  <c r="A187" i="5"/>
  <c r="A188" i="5"/>
  <c r="A189" i="5"/>
  <c r="A190" i="5"/>
  <c r="A191" i="5"/>
  <c r="A192" i="5"/>
  <c r="A193" i="5"/>
  <c r="A196" i="5"/>
  <c r="A197" i="5"/>
  <c r="A198" i="5"/>
  <c r="A199" i="5"/>
  <c r="A200" i="5"/>
  <c r="A201" i="5"/>
  <c r="A202" i="5"/>
  <c r="A203" i="5"/>
  <c r="A205" i="5"/>
  <c r="A206" i="5"/>
  <c r="A207" i="5"/>
  <c r="A209" i="5"/>
  <c r="A210" i="5"/>
  <c r="A211" i="5"/>
  <c r="A212" i="5"/>
  <c r="A213" i="5"/>
  <c r="A215" i="5"/>
  <c r="A217" i="5"/>
  <c r="A222" i="5"/>
  <c r="A223" i="5"/>
  <c r="A224" i="5"/>
  <c r="A225" i="5"/>
  <c r="A226" i="5"/>
  <c r="A229" i="5"/>
  <c r="A230" i="5"/>
  <c r="A231" i="5"/>
  <c r="A232" i="5"/>
  <c r="A233" i="5"/>
  <c r="A235" i="5"/>
  <c r="A238" i="5"/>
  <c r="A239" i="5"/>
  <c r="A240" i="5"/>
  <c r="A241" i="5"/>
  <c r="A242" i="5"/>
  <c r="A244" i="5"/>
  <c r="A245" i="5"/>
  <c r="A246" i="5"/>
  <c r="A247" i="5"/>
  <c r="A248" i="5"/>
  <c r="A249" i="5"/>
  <c r="A251" i="5"/>
  <c r="A252" i="5"/>
  <c r="A253" i="5"/>
  <c r="A255" i="5"/>
  <c r="A256" i="5"/>
  <c r="A257" i="5"/>
  <c r="A258" i="5"/>
  <c r="A259" i="5"/>
  <c r="A260" i="5"/>
  <c r="A262" i="5"/>
  <c r="A264" i="5"/>
  <c r="A268" i="5"/>
  <c r="A269" i="5"/>
  <c r="A270" i="5"/>
  <c r="A271" i="5"/>
  <c r="A272" i="5"/>
  <c r="A273" i="5"/>
  <c r="A274" i="5"/>
  <c r="A277" i="5"/>
  <c r="A278" i="5"/>
  <c r="A279" i="5"/>
  <c r="A280" i="5"/>
  <c r="A281" i="5"/>
  <c r="A283" i="5"/>
  <c r="A285" i="5"/>
  <c r="A286" i="5"/>
  <c r="A287" i="5"/>
  <c r="A288" i="5"/>
  <c r="A289" i="5"/>
  <c r="A290" i="5"/>
  <c r="A292" i="5"/>
  <c r="A293" i="5"/>
  <c r="A294" i="5"/>
  <c r="A295" i="5"/>
  <c r="A296" i="5"/>
  <c r="A297" i="5"/>
  <c r="A299" i="5"/>
  <c r="A300" i="5"/>
  <c r="A301" i="5"/>
  <c r="A303" i="5"/>
  <c r="A304" i="5"/>
  <c r="A305" i="5"/>
  <c r="A306" i="5"/>
  <c r="A307" i="5"/>
  <c r="A308" i="5"/>
  <c r="A309" i="5"/>
  <c r="A311" i="5"/>
  <c r="A313" i="5"/>
  <c r="A317" i="5"/>
  <c r="A318" i="5"/>
  <c r="A319" i="5"/>
  <c r="A320" i="5"/>
  <c r="A321" i="5"/>
  <c r="A322" i="5"/>
  <c r="A323" i="5"/>
  <c r="A324" i="5"/>
  <c r="A325" i="5"/>
  <c r="A326" i="5"/>
  <c r="A327" i="5"/>
  <c r="A330" i="5"/>
  <c r="A331" i="5"/>
  <c r="A332" i="5"/>
  <c r="A333" i="5"/>
  <c r="A334" i="5"/>
  <c r="A335" i="5"/>
  <c r="A336" i="5"/>
  <c r="A337" i="5"/>
  <c r="A339" i="5"/>
  <c r="A342" i="5"/>
  <c r="A343" i="5"/>
  <c r="A344" i="5"/>
  <c r="A345" i="5"/>
  <c r="A346" i="5"/>
  <c r="A347" i="5"/>
  <c r="A348" i="5"/>
  <c r="A349" i="5"/>
  <c r="A352" i="5"/>
  <c r="A353" i="5"/>
  <c r="A354" i="5"/>
  <c r="A355" i="5"/>
  <c r="A356" i="5"/>
  <c r="A357" i="5"/>
  <c r="A358" i="5"/>
  <c r="A359" i="5"/>
  <c r="A361" i="5"/>
  <c r="A362" i="5"/>
  <c r="A363" i="5"/>
  <c r="A365" i="5"/>
  <c r="A366" i="5"/>
  <c r="A367" i="5"/>
  <c r="A368" i="5"/>
  <c r="A369" i="5"/>
  <c r="A370" i="5"/>
  <c r="A371" i="5"/>
  <c r="A372" i="5"/>
  <c r="A373" i="5"/>
  <c r="A374" i="5"/>
  <c r="A375" i="5"/>
  <c r="A377" i="5"/>
  <c r="A379" i="5"/>
  <c r="A383" i="5"/>
  <c r="A384" i="5"/>
  <c r="A385" i="5"/>
  <c r="A386" i="5"/>
  <c r="A387" i="5"/>
  <c r="A388" i="5"/>
  <c r="A391" i="5"/>
  <c r="A392" i="5"/>
  <c r="A393" i="5"/>
  <c r="A394" i="5"/>
  <c r="A396" i="5"/>
  <c r="A399" i="5"/>
  <c r="A400" i="5"/>
  <c r="A401" i="5"/>
  <c r="A402" i="5"/>
  <c r="A405" i="5"/>
  <c r="A406" i="5"/>
  <c r="A407" i="5"/>
  <c r="A408" i="5"/>
  <c r="A410" i="5"/>
  <c r="A411" i="5"/>
  <c r="A412" i="5"/>
  <c r="A414" i="5"/>
  <c r="A415" i="5"/>
  <c r="A416" i="5"/>
  <c r="A417" i="5"/>
  <c r="A418" i="5"/>
  <c r="A420" i="5"/>
  <c r="A422" i="5"/>
  <c r="A9" i="5"/>
  <c r="A7" i="5" l="1"/>
  <c r="A6" i="5" s="1"/>
  <c r="C421" i="5" l="1"/>
  <c r="C419" i="5"/>
  <c r="C413" i="5"/>
  <c r="C409" i="5"/>
  <c r="C403" i="5"/>
  <c r="C397" i="5"/>
  <c r="C395" i="5"/>
  <c r="C389" i="5"/>
  <c r="C380" i="5" s="1"/>
  <c r="C381" i="5"/>
  <c r="C378" i="5"/>
  <c r="C376" i="5"/>
  <c r="C364" i="5"/>
  <c r="C360" i="5"/>
  <c r="C350" i="5"/>
  <c r="C340" i="5"/>
  <c r="C338" i="5"/>
  <c r="C328" i="5"/>
  <c r="C315" i="5"/>
  <c r="C312" i="5"/>
  <c r="C310" i="5"/>
  <c r="C302" i="5"/>
  <c r="C298" i="5"/>
  <c r="C291" i="5"/>
  <c r="C284" i="5"/>
  <c r="C282" i="5"/>
  <c r="C275" i="5"/>
  <c r="C266" i="5"/>
  <c r="C263" i="5"/>
  <c r="C261" i="5"/>
  <c r="C254" i="5"/>
  <c r="C250" i="5"/>
  <c r="C243" i="5"/>
  <c r="C236" i="5"/>
  <c r="C234" i="5"/>
  <c r="C227" i="5"/>
  <c r="C220" i="5"/>
  <c r="C216" i="5"/>
  <c r="C214" i="5"/>
  <c r="C208" i="5"/>
  <c r="C204" i="5"/>
  <c r="C194" i="5"/>
  <c r="C184" i="5"/>
  <c r="C182" i="5"/>
  <c r="C172" i="5"/>
  <c r="C163" i="5"/>
  <c r="C160" i="5"/>
  <c r="C158" i="5"/>
  <c r="C145" i="5"/>
  <c r="C141" i="5"/>
  <c r="C130" i="5"/>
  <c r="C119" i="5"/>
  <c r="C117" i="5"/>
  <c r="C106" i="5"/>
  <c r="C97" i="5"/>
  <c r="C94" i="5"/>
  <c r="C92" i="5"/>
  <c r="C87" i="5"/>
  <c r="C83" i="5"/>
  <c r="C78" i="5"/>
  <c r="C73" i="5"/>
  <c r="C71" i="5"/>
  <c r="C66" i="5"/>
  <c r="C60" i="5"/>
  <c r="C57" i="5"/>
  <c r="C55" i="5"/>
  <c r="C48" i="5"/>
  <c r="C44" i="5"/>
  <c r="C35" i="5"/>
  <c r="C26" i="5"/>
  <c r="C24" i="5"/>
  <c r="C15" i="5"/>
  <c r="C7" i="5"/>
  <c r="C59" i="5" l="1"/>
  <c r="C162" i="5"/>
  <c r="C6" i="5"/>
  <c r="C96" i="5"/>
  <c r="C219" i="5"/>
  <c r="C314" i="5"/>
  <c r="C265" i="5"/>
  <c r="C218" i="5" l="1"/>
  <c r="C5" i="5"/>
  <c r="C423" i="5" s="1"/>
  <c r="D1" i="9" l="1"/>
  <c r="C1" i="9"/>
  <c r="B1" i="9"/>
  <c r="D7" i="9"/>
  <c r="E7" i="9"/>
  <c r="F7" i="9"/>
  <c r="G7" i="9"/>
  <c r="H7" i="9"/>
  <c r="I7" i="9"/>
  <c r="J7" i="9"/>
  <c r="K7" i="9"/>
  <c r="L7" i="9"/>
  <c r="C7" i="9"/>
  <c r="B3" i="5" l="1"/>
  <c r="A1" i="5"/>
  <c r="B3" i="9" s="1"/>
  <c r="A1" i="9" s="1"/>
  <c r="C2" i="9" l="1"/>
  <c r="B1" i="5"/>
</calcChain>
</file>

<file path=xl/sharedStrings.xml><?xml version="1.0" encoding="utf-8"?>
<sst xmlns="http://schemas.openxmlformats.org/spreadsheetml/2006/main" count="10762" uniqueCount="5349">
  <si>
    <t>Позиция оценивания</t>
  </si>
  <si>
    <t>Анализ эффективности принятых мер</t>
  </si>
  <si>
    <t>1. Механизмы управления качеством образовательных результатов</t>
  </si>
  <si>
    <t xml:space="preserve">1.1. Система оценки качества подготовки обучающихся </t>
  </si>
  <si>
    <t>2. Механизмы управления качеством образовательной деятельности</t>
  </si>
  <si>
    <t>Максимальный балл</t>
  </si>
  <si>
    <t>Цели</t>
  </si>
  <si>
    <t>1.4. Система работы по самоопределению и профессиональной ориентации обучающихся</t>
  </si>
  <si>
    <t>Проведение мероприятий, направленных на повышение качества подготовки обучающихся, с руководителями образовательных организаций и/или педагогическими работниками</t>
  </si>
  <si>
    <t>по оказанию методической помощи школам с низкими результатами обучения и/или школам, функционирующим в неблагоприятных социальных условиях</t>
  </si>
  <si>
    <t>Наличие муниципальной программы сетевого взаимодействия для помощи школам с низкими результатами обучения и/или школам, функционирующим в неблагоприятных социальных условиях</t>
  </si>
  <si>
    <t>по охвату обучающихся дополнительным образованием</t>
  </si>
  <si>
    <t>Проведение мероприятий для родителей (законных представителей) по вопросам профессиональной ориентации обучающихся</t>
  </si>
  <si>
    <t>Проведение мероприятий по формированию позитивного отношения к объективной оценке образовательных результатов</t>
  </si>
  <si>
    <t>по формированию резерва управленческих кадров</t>
  </si>
  <si>
    <t>Проведение профессиональных конкурсов для руководителей образовательных организаций</t>
  </si>
  <si>
    <t>Наличие программы по формированию резерва управленческих кадров</t>
  </si>
  <si>
    <t>Организация стажировочной деятельности для руководителей образовательных организаций по вопросам управления качеством образования</t>
  </si>
  <si>
    <t>по профилактике безнадзорности и правонарушений несовершеннолетних обучающихся</t>
  </si>
  <si>
    <t>Принятие мер по профилактике девиантного и делинквентного поведения обучающихся</t>
  </si>
  <si>
    <t>Принятие мер, направленных на развитие сотрудничества субъектов системы воспитания</t>
  </si>
  <si>
    <t>Принятие мер, направленных на популяризацию лучшего педагогического опыта</t>
  </si>
  <si>
    <t>Принятие управленческих решений по результатам проведенного анализа</t>
  </si>
  <si>
    <t>1.3. Система выявления, поддержки и развития способностей и талантов у детей и молодежи</t>
  </si>
  <si>
    <t>Проведение мероприятий для родителей (законных представителей) по вопросам выявления, поддержки и развития способностей и талантов у детей и молодежи</t>
  </si>
  <si>
    <t>по развитию добровольчества (волонтерства)</t>
  </si>
  <si>
    <t>Проведение мероприятий, направленных на повышение уровня мотивации обучающихся к участию в волонтерской деятельности</t>
  </si>
  <si>
    <t>Организация методической помощи методическим объединениям образовательных организаций, в том числе развитие сетевого взаимодействия на уровне муниципалитета</t>
  </si>
  <si>
    <t>Организация каникулярного отдыха детей, включая мероприятия по обеспечению безопасности их жизни и здоровья</t>
  </si>
  <si>
    <t>Код региона:</t>
  </si>
  <si>
    <t>Регион:</t>
  </si>
  <si>
    <t>Муниципалитет:</t>
  </si>
  <si>
    <t>Ссылка 1</t>
  </si>
  <si>
    <t>Комментарий 1</t>
  </si>
  <si>
    <t>Ссылка 2</t>
  </si>
  <si>
    <t>Комментарий 2</t>
  </si>
  <si>
    <t>Ссылка 3</t>
  </si>
  <si>
    <t>Комментарий 3</t>
  </si>
  <si>
    <t>Ссылка 4</t>
  </si>
  <si>
    <t>Комментарий 4</t>
  </si>
  <si>
    <t>Ссылка 5</t>
  </si>
  <si>
    <t>Комментарий 5</t>
  </si>
  <si>
    <t>login</t>
  </si>
  <si>
    <t>Регион</t>
  </si>
  <si>
    <t>Муниципалитет</t>
  </si>
  <si>
    <t>reg50_mmu_m030</t>
  </si>
  <si>
    <t>reg50_mmu_m002</t>
  </si>
  <si>
    <t>reg50_mmu_m034</t>
  </si>
  <si>
    <t>reg50_mmu_m032</t>
  </si>
  <si>
    <t>reg50_mmu_m064</t>
  </si>
  <si>
    <t>reg50_mmu_m036</t>
  </si>
  <si>
    <t>reg50_mmu_m006</t>
  </si>
  <si>
    <t>reg50_mmu_m012</t>
  </si>
  <si>
    <t>reg50_mmu_m013</t>
  </si>
  <si>
    <t>reg50_mmu_m014</t>
  </si>
  <si>
    <t>reg50_mmu_m066</t>
  </si>
  <si>
    <t>reg50_mmu_m017</t>
  </si>
  <si>
    <t>reg50_mmu_m048</t>
  </si>
  <si>
    <t>reg50_mmu_m052</t>
  </si>
  <si>
    <t>reg50_mmu_m022</t>
  </si>
  <si>
    <t>reg50_mmu_m067</t>
  </si>
  <si>
    <t>reg50_mmu_m058</t>
  </si>
  <si>
    <t>reg50_mmu_m060</t>
  </si>
  <si>
    <t>reg50_mmu_m029</t>
  </si>
  <si>
    <t>Логин:</t>
  </si>
  <si>
    <t>код региона</t>
  </si>
  <si>
    <t>версия 1.0</t>
  </si>
  <si>
    <t xml:space="preserve">       Инструкция по работе с формой </t>
  </si>
  <si>
    <t>1. Технические особенности работы с файлом формы-отчёта</t>
  </si>
  <si>
    <t xml:space="preserve">  1.1.  </t>
  </si>
  <si>
    <t xml:space="preserve">  1.2.</t>
  </si>
  <si>
    <r>
      <t>Во избежание проблем с загрузкой формы отчёта необходимо обрабатывать (открывать, редактировать, сохранять) с помощью только одного программного продукта для каждой формы.</t>
    </r>
    <r>
      <rPr>
        <b/>
        <sz val="11"/>
        <rFont val="Arial"/>
        <family val="2"/>
        <charset val="204"/>
      </rPr>
      <t xml:space="preserve"> </t>
    </r>
    <r>
      <rPr>
        <b/>
        <sz val="11"/>
        <color indexed="60"/>
        <rFont val="Arial"/>
        <family val="2"/>
        <charset val="204"/>
      </rPr>
      <t>Например</t>
    </r>
    <r>
      <rPr>
        <sz val="11"/>
        <color indexed="8"/>
        <rFont val="Arial"/>
        <family val="2"/>
        <charset val="204"/>
      </rPr>
      <t>:</t>
    </r>
  </si>
  <si>
    <t xml:space="preserve">  1.3.</t>
  </si>
  <si>
    <r>
      <rPr>
        <b/>
        <sz val="11"/>
        <color indexed="60"/>
        <rFont val="Arial"/>
        <family val="2"/>
        <charset val="204"/>
      </rPr>
      <t>Допустимо</t>
    </r>
    <r>
      <rPr>
        <b/>
        <sz val="11"/>
        <color indexed="10"/>
        <rFont val="Arial"/>
        <family val="2"/>
        <charset val="204"/>
      </rPr>
      <t xml:space="preserve"> </t>
    </r>
    <r>
      <rPr>
        <sz val="11"/>
        <rFont val="Arial"/>
        <family val="2"/>
        <charset val="204"/>
      </rPr>
      <t>открыть форму отчета в OpenOffice, заполнить, сохранить, снова открыть в OpenOffice, сформировать отчет</t>
    </r>
  </si>
  <si>
    <t xml:space="preserve">  1.4.</t>
  </si>
  <si>
    <r>
      <rPr>
        <b/>
        <sz val="11"/>
        <color indexed="60"/>
        <rFont val="Arial"/>
        <family val="2"/>
        <charset val="204"/>
      </rPr>
      <t>Недопустимо</t>
    </r>
    <r>
      <rPr>
        <sz val="11"/>
        <rFont val="Arial"/>
        <family val="2"/>
        <charset val="204"/>
      </rPr>
      <t xml:space="preserve"> открыть форму отчета в OpenOffice, заполнить, сохранить, открыть в Microsoft Excel, сформировать отчет</t>
    </r>
  </si>
  <si>
    <t xml:space="preserve">  1.5.</t>
  </si>
  <si>
    <r>
      <t xml:space="preserve">При необходимости внести изменения в данные, вносите их в ранее заполненную форму, либо заполняйте форму заново целиком. </t>
    </r>
    <r>
      <rPr>
        <b/>
        <sz val="11"/>
        <color indexed="60"/>
        <rFont val="Arial"/>
        <family val="2"/>
        <charset val="204"/>
      </rPr>
      <t>Не сдавайте частично заполненную форму!</t>
    </r>
    <r>
      <rPr>
        <sz val="11"/>
        <rFont val="Arial"/>
        <family val="2"/>
        <charset val="204"/>
      </rPr>
      <t xml:space="preserve"> Последняя сданная версия отчета заменяет предыдущие, поэтому при сдаче частично заполненной формы ранее предоставленные данные могут быть утеряны.</t>
    </r>
  </si>
  <si>
    <t xml:space="preserve">  1.6.</t>
  </si>
  <si>
    <t>Размещайте все материалы по работе с Федеральной информационной системой оценки качества образования (ФИС ОКО) в одном месте и храните все файлы не менее двух лет.</t>
  </si>
  <si>
    <t xml:space="preserve">  1.7.</t>
  </si>
  <si>
    <r>
      <t xml:space="preserve">После загрузки с сайта и сохранения файла с формой-отчётом  рекомендуется переименовать файл, добавив к названию номер или логин Вашей школы. </t>
    </r>
    <r>
      <rPr>
        <i/>
        <sz val="11"/>
        <rFont val="Arial"/>
        <family val="2"/>
        <charset val="204"/>
      </rPr>
      <t>Например: 2019pfs777777.xls</t>
    </r>
  </si>
  <si>
    <t>2. Общие рекомендации по заполнению формы-отчёта</t>
  </si>
  <si>
    <t xml:space="preserve"> 2.1.</t>
  </si>
  <si>
    <t xml:space="preserve"> 2.2.</t>
  </si>
  <si>
    <t>Заполняйте поля, выделенные цветом (см. справа). Поля выделенные голубым обязательны для заполнения, зеленым - в зависимости от контекста.</t>
  </si>
  <si>
    <t xml:space="preserve"> 2.3.</t>
  </si>
  <si>
    <t>Для редактирования частично заполненного поля пользуйтесь клавишей F2.</t>
  </si>
  <si>
    <t xml:space="preserve"> 2.4.</t>
  </si>
  <si>
    <t>В ряде ячеек данные можно выбирать из списка. У таких ячеек справа появляется стрелка выпадающего списка (как и у ячейки справа). Нажмите на стрелку и, воспользовавшись полосой прокрутки, выберите нужное вам значение.</t>
  </si>
  <si>
    <t xml:space="preserve"> 2.5.</t>
  </si>
  <si>
    <t>В процессе работы над файлом не реже чем раз в 5-7 минут сохраняйте его, нажимая Ctrl+S.</t>
  </si>
  <si>
    <t xml:space="preserve"> 2.6.</t>
  </si>
  <si>
    <r>
      <rPr>
        <b/>
        <sz val="11"/>
        <color indexed="60"/>
        <rFont val="Arial"/>
        <family val="2"/>
        <charset val="204"/>
      </rPr>
      <t>Внимание! Категорически запрещается удалять ячейки, строки, столбцы и двигать ячейки мышью!!!</t>
    </r>
    <r>
      <rPr>
        <sz val="11"/>
        <color indexed="10"/>
        <rFont val="Arial"/>
        <family val="2"/>
        <charset val="204"/>
      </rPr>
      <t xml:space="preserve"> </t>
    </r>
    <r>
      <rPr>
        <sz val="11"/>
        <rFont val="Arial"/>
        <family val="2"/>
        <charset val="204"/>
      </rPr>
      <t xml:space="preserve">Для очистки ячейки пользуйтесь клавишей Del, для копирования информации в другое место - буфером обмена! </t>
    </r>
  </si>
  <si>
    <t xml:space="preserve"> 2.7.</t>
  </si>
  <si>
    <t>При копировании данных из других источников с помощью буфера обмена обязательно используйте режим специальной вставки (меню: правка - специальная вставка - значения) или (правая кнопка мыши- специальная вставка - текст). В противном случае возможно повреждение логической схемы формы и как следствие искажение передаваемых данных.</t>
  </si>
  <si>
    <t xml:space="preserve"> 2.8.</t>
  </si>
  <si>
    <t>Если при работе Вам будет видна только часть списка, перемещайтесь к другим пунктам списка, используя стрелки на клавиатуре и полосы прокрутки на экране.</t>
  </si>
  <si>
    <t xml:space="preserve"> 2.9.</t>
  </si>
  <si>
    <t>Не пытайтесь снять защиту данной книги! 
Это легко, но не принесет Вам пользы, а работа формы может быть нарушена, что приведет к неправильной передаче данных.</t>
  </si>
  <si>
    <t>Заполнение отдельных разделов</t>
  </si>
  <si>
    <t>3. Описание разделов (листов формы)</t>
  </si>
  <si>
    <t>3.1.</t>
  </si>
  <si>
    <t>Раздел (лист) "Инструкция" содержит пошаговую инструкцию по формированию и передаче информации.</t>
  </si>
  <si>
    <t>3.2.</t>
  </si>
  <si>
    <t>3.4.</t>
  </si>
  <si>
    <t>Раздел "otchet" формируется автоматически по мере заполнения остальных разделов и не требует отдельного заполнения. Он предназначен для формирования итогового csv-отчета.</t>
  </si>
  <si>
    <t xml:space="preserve"> 4.1.</t>
  </si>
  <si>
    <t>4.2.</t>
  </si>
  <si>
    <t>4.3.</t>
  </si>
  <si>
    <t>4.4.</t>
  </si>
  <si>
    <t>4.5.</t>
  </si>
  <si>
    <t xml:space="preserve">4.6. </t>
  </si>
  <si>
    <t>Подготовка файла отчёта для загрузки в ФИС ОКО</t>
  </si>
  <si>
    <t xml:space="preserve">  5.1.</t>
  </si>
  <si>
    <t>Перейдите на лист "otchet". 
Убедитесь, что сообщение на листе подтверждает готовность к формированию отчета. 
Не уходите с этого листа до окончания работы.</t>
  </si>
  <si>
    <t xml:space="preserve">  5.2.</t>
  </si>
  <si>
    <t xml:space="preserve">Сохраните заполненную форму, нажав комбинацию Ctrl+S. </t>
  </si>
  <si>
    <t xml:space="preserve">  5.3.</t>
  </si>
  <si>
    <t xml:space="preserve">  5.4.</t>
  </si>
  <si>
    <t>Выберите папку для размещения csv-отчёта. Рекомендуем хранить все файлы проекта в одном месте.</t>
  </si>
  <si>
    <t xml:space="preserve">  5.5.</t>
  </si>
  <si>
    <t xml:space="preserve">Выберите тип файла "CSV (разделители запятые) *.csv"  Будьте внимательны, нужен именно этот формат! (СSV для ms-dos и СSV для macintosh не подходят). См. рисунок: </t>
  </si>
  <si>
    <t xml:space="preserve">  5.6.</t>
  </si>
  <si>
    <t>Строчкой выше дайте файлу имя otchet, добавив дату и т.д. по необходимости. Используйте только латинские буквы. 
Например: 20190922otchet.</t>
  </si>
  <si>
    <t xml:space="preserve">  5.7.</t>
  </si>
  <si>
    <t>Нажмите "сохранить".</t>
  </si>
  <si>
    <t xml:space="preserve">  5.8.</t>
  </si>
  <si>
    <t>Согласитесь сохранить в предложенном формате только текущий лист - нажмите "ОК" в появившемся окне.</t>
  </si>
  <si>
    <t xml:space="preserve">  5.9.</t>
  </si>
  <si>
    <t>Согласитесь сохранить всю книгу в формате csv, нажав "ДА" в очередном окне.</t>
  </si>
  <si>
    <t xml:space="preserve">  5.10.</t>
  </si>
  <si>
    <t>Закройте форму, отказавшись сохранять изменения (это сделано в п. 5.2.)</t>
  </si>
  <si>
    <t>6. Загрузка файла отчета при работе в OpenOffice</t>
  </si>
  <si>
    <t>6.1.</t>
  </si>
  <si>
    <t>6.2.</t>
  </si>
  <si>
    <t>6.3.</t>
  </si>
  <si>
    <t>Выберите в пункте меню "Файл" - "Сохранить как..."</t>
  </si>
  <si>
    <t>6.4.</t>
  </si>
  <si>
    <t>6.5.</t>
  </si>
  <si>
    <t xml:space="preserve">В открывшемся окне выберите тип файла "Текст CSV" (в некоторых версиях OpenOffice Calc предварительно нужно нажать на стрелку перед "Тип файла"). См. рисунок: </t>
  </si>
  <si>
    <t>6.6.</t>
  </si>
  <si>
    <t>Строчкой выше дайте файлу имя otchet, добавив дату и т.д. по необходимости. Используйте только латинские буквы. 
Например: 20190922otchet</t>
  </si>
  <si>
    <t>6.7.</t>
  </si>
  <si>
    <t>Нажмите "Сохранить". На появившемся предупреждении выберите "Использовать текущий формат".</t>
  </si>
  <si>
    <t>6.8.</t>
  </si>
  <si>
    <t xml:space="preserve">В открывшемся окне выберите кодировку "Win-1251" и разделитель поля ";" (точку с запятой). Остальные поля оставьте так, как есть. См. рисунок: </t>
  </si>
  <si>
    <t>6.9.</t>
  </si>
  <si>
    <t>Нажмите "Ок". На появившемся предупреждении о сохранении только активного листа нажмите "Ок".</t>
  </si>
  <si>
    <t xml:space="preserve">    7. Отправка подготовленного отчета</t>
  </si>
  <si>
    <t>7.1.</t>
  </si>
  <si>
    <t>Авторизуйтесь в личном кабинете ФИС ОКО https://lk-fisoko.obrnadzor.gov.ru/, используя логин и пароль. Перейдите в соответствующий раздел.</t>
  </si>
  <si>
    <t>7.2.</t>
  </si>
  <si>
    <t>Выберите публикацию, соответствующую сдаваемому отчёту. Нажмите на кнопку "Загрузить файл".</t>
  </si>
  <si>
    <t>7.4.</t>
  </si>
  <si>
    <t>Укажите в открывшемся окне расположение файла с csv - отчетом.</t>
  </si>
  <si>
    <t>7.5.</t>
  </si>
  <si>
    <t>Когда файл сдан, в системе появляется сообщение "Данные приняты, вы можете посмотреть их по ссылке ". В веб-интерфейсе отобразятся принятые данные. Убедитесь, что они соответствуют данным, которые вносились в форму отчета.</t>
  </si>
  <si>
    <t>7.6.</t>
  </si>
  <si>
    <t>Отправленные отчёты и их актуальность Вы можете отслеживать в публикации, в которой сдавали отчет. Кликните по ссылке "посмотреть".</t>
  </si>
  <si>
    <t>8. Решение проблем</t>
  </si>
  <si>
    <t>8.1.</t>
  </si>
  <si>
    <t>Большинство проблем связано с одной из следующих ошибок:
1) неверно указан логин;
2) заполнение отчета не закончено, т.е. на листе "otchet" осталось сообщение "Формирование отчета не завершено";
3) сохранен не тот лист (не "otchet", см. п. 5.1 или 6.1);
4) неверный формат сдаваемого в систему файла (см. п. 5.5 или 6.5).</t>
  </si>
  <si>
    <t>8.2.</t>
  </si>
  <si>
    <r>
      <t xml:space="preserve">Если красные надписи не исчезают или отчет не принимается системой, перечитайте еще раз инструкцию. Если Вы не нашли ошибку в своих действиях, напишите письмо на адрес </t>
    </r>
    <r>
      <rPr>
        <b/>
        <sz val="11"/>
        <color indexed="60"/>
        <rFont val="Arial"/>
        <family val="2"/>
        <charset val="204"/>
      </rPr>
      <t>helpfisoko@fioco.ru</t>
    </r>
  </si>
  <si>
    <t>в тексте письма укажите:</t>
  </si>
  <si>
    <t>Ваши ФИО</t>
  </si>
  <si>
    <t>Подробное описание проблемы. По возможности укажите пункт инструкции, выполнение которого вызвало затруднения.</t>
  </si>
  <si>
    <t xml:space="preserve">Обязательно прикрепите к письму проблемные файлы: заполненную форму, csv-отчёт. При необходимости прикрепите скриншот (снимок экрана)*. </t>
  </si>
  <si>
    <t>8.3.</t>
  </si>
  <si>
    <t>Несоблюдение описанных выше требований существенно увеличит время обработки Вашего запроса.</t>
  </si>
  <si>
    <t>8.4.</t>
  </si>
  <si>
    <t>Если Вы не получили ответа в течение рабочего дня, отправьте повторное письмо.</t>
  </si>
  <si>
    <t>*Для создания скриншота нажмите Ctrl+PrtSc, после чего сохраните получившийся снимок, вставив в окно любого графического редактора или в MS Word документ (Shift+Ins).</t>
  </si>
  <si>
    <t>абвгдеёжзийклмнопрстуфхцчшщъыьэюяАБВГДЕЁЖЗИЙКЛМНОПРСТУФХЦЧШЩЪЫЬЭЮЯ</t>
  </si>
  <si>
    <t>Форма сбора первичных данных</t>
  </si>
  <si>
    <t>Оценка муниципальных механизмов управления качеством образования</t>
  </si>
  <si>
    <t>Данная форма предназначена для сбора первичных данных от муниципальных организаторов (ссылок и комментариев).</t>
  </si>
  <si>
    <t>В разделе "Форма сбора данных" внесите необходимые ссылки и комментарии.</t>
  </si>
  <si>
    <t>4. Раздел "Форма сбора данных"</t>
  </si>
  <si>
    <t>Перейдите в раздел "Форма сбора данных"</t>
  </si>
  <si>
    <t>Укажите логин Вашего муниципалитета. Код региона, название региона и название муниципалитета заполнятся автоматически.</t>
  </si>
  <si>
    <t xml:space="preserve">При заполнении таблицы ссылки на документы и материалы должны размещаться напротив позиций оценивания. Ссылки, размещённые напротив направлений или показателей (например, напротив направления «Система оценки качества подготовки обучающихся» или показателя «Механизмы управления качеством образовательных результатов»), рассматриваться для Оценки не будут. </t>
  </si>
  <si>
    <r>
      <t xml:space="preserve">Одна ячейка должна содержать только одну ссылку. При этом в графе «Комментарий к ссылке» указывается наименование необходимого документа.
В случае если документ, подлежащий оценке, превышает 10 страниц, в графе «Комментарий к ссылке» также необходимо указать номера страниц, на которых содержится информация, подлежащая Оценке. 
В случае если несколько документов размещены по одной ссылке, ссылка дублируется для каждого документа в ячейки для ссылок, а в графе «Комментарий к ссылке» указывается наименование необходимого документа. В случае предоставления ссылок на документы и материалы, размещённые в закрытом доступе, в графе «Комментарий к ссылке» необходимо указать логин, пароль или другие сведения, необходимые для открытия документа. 
</t>
    </r>
    <r>
      <rPr>
        <i/>
        <sz val="11"/>
        <rFont val="Arial"/>
        <family val="2"/>
        <charset val="204"/>
      </rPr>
      <t>По одной позиции оценивания может размещаться не более 5 ссылок.</t>
    </r>
    <r>
      <rPr>
        <sz val="11"/>
        <rFont val="Arial"/>
        <family val="2"/>
        <charset val="204"/>
      </rPr>
      <t xml:space="preserve"> </t>
    </r>
    <r>
      <rPr>
        <b/>
        <sz val="11"/>
        <rFont val="Arial"/>
        <family val="2"/>
        <charset val="204"/>
      </rPr>
      <t>При заполнении таблицы создание новых строк, столбцов, а также объединение ячеек недопустимо.</t>
    </r>
  </si>
  <si>
    <t xml:space="preserve">Оценке подлежит содержание материалов, предоставленных в комплексе, одни и те же материалы могут быть представлены по нескольким направлениям, если их содержание соответствует позициям оценивания каждого из направлений. </t>
  </si>
  <si>
    <t xml:space="preserve"> Оценка документов производится с учётом срока давности этих документов. Оценке подлежат нормативные правовые акты, утверждённые после вступления в силу Федерального закона от 29 декабря 2012 года № 273ФЗ «Об образовании в Российской Федерации», другие материалы (проведённые мониторинги, анализы, разработанные адресные рекомендации и т.п.) – за последние 3 года. </t>
  </si>
  <si>
    <t xml:space="preserve">4.7. </t>
  </si>
  <si>
    <t xml:space="preserve">Оценке не подлежат ссылки на новостную ленту официальных сайтов. </t>
  </si>
  <si>
    <t xml:space="preserve">4.8. </t>
  </si>
  <si>
    <t xml:space="preserve">Оценке не подлежат ссылки на мероприятия без документов, подтверждающих проведение мероприятия. </t>
  </si>
  <si>
    <t xml:space="preserve">4.9. </t>
  </si>
  <si>
    <t xml:space="preserve">Оценке подлежат только документы и материалы по указанным направлениям, никакая другая информация в виде текста или таблиц учитываться при проведении Оценки не будет. </t>
  </si>
  <si>
    <t xml:space="preserve">При проведении Оценки могут быть выявлены показатели, приводящие к негативным последствиям для отдельных категорий участников образовательных отношений и, как следствие, для системы образования в целом, а также неэффективные показатели, мониторинг которых не приведёт к совершенствованию системы образования. Кроме того, такие показатели стимулируют к необъективному оцениванию образовательных результатов обучающихся, демотивируют руководителей ОО и педагогов и т.д. За наличие таких показателей у муниципалитета вычитаются баллы. При заполнении формы для сбора данных ячейки, соответствующие позициям оценивания, характеризующим показатели с негативными последствиями и/или неэффективные показатели, должны оставаться пустыми, ссылки в такие ячейки размещать не надо. </t>
  </si>
  <si>
    <t xml:space="preserve">4.10. </t>
  </si>
  <si>
    <t xml:space="preserve">4.11. </t>
  </si>
  <si>
    <t xml:space="preserve">В редких случаях встречаются муниципалитеты, в которых отсутствуют школы с низкими результатами обучения и школы, функционирующие в неблагоприятных социальных условиях. В этих случаях муниципальный организатор при заполнении формы сбора данных в ячейки, соответствующие позиции оценивания «Обоснование заявленной цели (целей) муниципалитета по работе со школами с низкими результатами обучения и/или школами, функционирующими в неблагоприятных социальных условиях», размещает документы и материалы, подтверждающие отсутствие таких школ. </t>
  </si>
  <si>
    <t>тема: Форма сбора первичных данных &lt;логин&gt;</t>
  </si>
  <si>
    <t xml:space="preserve">Настоящая форма отчёта предназначена для сбора первичных данных от муниципальных организаторов. Описываемые ниже разделы формы отчёта посвящены сбору этой информации.  </t>
  </si>
  <si>
    <t xml:space="preserve">Логин </t>
  </si>
  <si>
    <t xml:space="preserve">Для удобства использования рекомендуется распечатать данную инструкцию. </t>
  </si>
  <si>
    <t>reg50_mmu_m016</t>
  </si>
  <si>
    <t>reg50_mmu_m031</t>
  </si>
  <si>
    <t>reg50_mmu_m056</t>
  </si>
  <si>
    <t>reg50_mmu_m001</t>
  </si>
  <si>
    <t>reg50_mmu_m051</t>
  </si>
  <si>
    <t>reg50_mmu_m033</t>
  </si>
  <si>
    <t>reg50_mmu_m003</t>
  </si>
  <si>
    <t>reg50_mmu_m035</t>
  </si>
  <si>
    <t>reg50_mmu_m005</t>
  </si>
  <si>
    <t>reg50_mmu_m057</t>
  </si>
  <si>
    <t>reg50_mmu_m065</t>
  </si>
  <si>
    <t>reg50_mmu_m007</t>
  </si>
  <si>
    <t>reg50_mmu_m040</t>
  </si>
  <si>
    <t>reg50_mmu_m039</t>
  </si>
  <si>
    <t>reg50_mmu_m041</t>
  </si>
  <si>
    <t>reg50_mmu_m009</t>
  </si>
  <si>
    <t>reg50_mmu_m046</t>
  </si>
  <si>
    <t>reg50_mmu_m010</t>
  </si>
  <si>
    <t>reg50_mmu_m042</t>
  </si>
  <si>
    <t>reg50_mmu_m044</t>
  </si>
  <si>
    <t>reg50_mmu_m011</t>
  </si>
  <si>
    <t>reg50_mmu_m043</t>
  </si>
  <si>
    <t>reg50_mmu_m049</t>
  </si>
  <si>
    <t>reg50_mmu_m015</t>
  </si>
  <si>
    <t>reg50_mmu_m047</t>
  </si>
  <si>
    <t>reg50_mmu_m019</t>
  </si>
  <si>
    <t>reg50_mmu_m054</t>
  </si>
  <si>
    <t>reg50_mmu_m020</t>
  </si>
  <si>
    <t>reg50_mmu_m050</t>
  </si>
  <si>
    <t>reg50_mmu_m021</t>
  </si>
  <si>
    <t>reg50_mmu_m004</t>
  </si>
  <si>
    <t>reg50_mmu_m055</t>
  </si>
  <si>
    <t>reg50_mmu_m024</t>
  </si>
  <si>
    <t>reg50_mmu_m025</t>
  </si>
  <si>
    <t>reg50_mmu_m026</t>
  </si>
  <si>
    <t>reg50_mmu_m059</t>
  </si>
  <si>
    <t>reg50_mmu_m027</t>
  </si>
  <si>
    <t>reg50_mmu_m028</t>
  </si>
  <si>
    <t>reg50_mmu_m068</t>
  </si>
  <si>
    <t>reg50_mmu_m062</t>
  </si>
  <si>
    <t>reg50_mmu_m061</t>
  </si>
  <si>
    <t>50</t>
  </si>
  <si>
    <t>Московская область</t>
  </si>
  <si>
    <t xml:space="preserve">городской округ Красногорск </t>
  </si>
  <si>
    <t>Данная форма предназначена для работы в MS Excel 2013-2019 или OpenOffice</t>
  </si>
  <si>
    <t>5. Создание файла отчета при работе в MS Excel 2013-2019</t>
  </si>
  <si>
    <t>Выберите в пункте меню "Файл" - "Сохранить как...".
В MS Excel 2013-2019 после этого нажмите кнопку "Обзор".</t>
  </si>
  <si>
    <t>Наличие муниципальной цели и задач:</t>
  </si>
  <si>
    <t>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t>
  </si>
  <si>
    <t>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t>
  </si>
  <si>
    <t>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t>
  </si>
  <si>
    <t>по оценке функциональной грамотности</t>
  </si>
  <si>
    <t>по обеспечению объективности процедур оценки качества образования</t>
  </si>
  <si>
    <t>по обеспечению объективности Всероссийской олимпиады школьников</t>
  </si>
  <si>
    <t>Показатели</t>
  </si>
  <si>
    <t>Наличие муниципальных показателей:</t>
  </si>
  <si>
    <t>по достижению обучающимися планируемых предметных результатов освоения основной образовательной программы начального общего образования (базового уровня и уровня выше базового)</t>
  </si>
  <si>
    <t>по достижению обучающимися планируемых предметных результатов освоения основной образовательной программы основного общего образования (базового уровня и уровня выше базового)</t>
  </si>
  <si>
    <t>по достижению обучающимися планируемых предметных результатов освоения основной образовательной программы среднего общего образования (базового уровня и уровня выше базового)</t>
  </si>
  <si>
    <t>по достижению метапредметных результатов</t>
  </si>
  <si>
    <t>Методы сбора и обработки информации</t>
  </si>
  <si>
    <t>Наличие методов сбора и обработки информации по показателям</t>
  </si>
  <si>
    <t>Мониторинг показателей</t>
  </si>
  <si>
    <t>Наличие мониторинга показателей (мониторинг по неэффективным показателям и/или показателям с негативными последствиями не учитывается):</t>
  </si>
  <si>
    <t>Анализ результатов мониторинга</t>
  </si>
  <si>
    <t>Наличие анализа результатов мониторинга показателей:</t>
  </si>
  <si>
    <t>Адресные рекомендации по результатам анализа</t>
  </si>
  <si>
    <t>Наличие адресных рекомендаций, разработанных с учетом анализа результатов мониторинга показателей</t>
  </si>
  <si>
    <t>Наличие рекомендаций по использованию успешных практик, разработанных с учетом анализа результатов мониторинга показателей</t>
  </si>
  <si>
    <t>Наличие методических и иных материалов, разработанных с учетом анализа результатов мониторинга показателей</t>
  </si>
  <si>
    <t>Меры, мероприятия</t>
  </si>
  <si>
    <t>Проведение информационно-разъяснительной работы с родителями (законными представителями) обучающихся по вопросам оценки качества образования</t>
  </si>
  <si>
    <t xml:space="preserve">Проведение мероприятий, направленных на анализ и интерпретацию образовательных результатов </t>
  </si>
  <si>
    <t>Принятие мер по повышению объективности на этапе проведения процедур оценки качества образования и при проверке результатов</t>
  </si>
  <si>
    <t>Принятие мер по повышению объективности на этапе проведения Всероссийской олимпиады школьников и при проверке результатов</t>
  </si>
  <si>
    <t>Управленческие решения</t>
  </si>
  <si>
    <t>Проведение анализа эффективности проведенных мероприятий, принятых мер и управленческих решений</t>
  </si>
  <si>
    <t>1.2. Система работы со школами с низкими результатами обучения и/или школами, функционирующими 
в неблагоприятных социальных условиях</t>
  </si>
  <si>
    <t>по организации работы со школами с низкими результатами обучения и/или школами, функционирующими 
в неблагоприятных социальных условиях</t>
  </si>
  <si>
    <t>по совершенствованию предметных компетенций педагогических работников в школах с низкими результатами обучения и/или школах, функционирующих в неблагоприятных социальных условиях</t>
  </si>
  <si>
    <t>по выявлению динамики образовательных результатов в школах с низкими результатами обучения и/или школах, функционирующих в неблагоприятных социальных условиях</t>
  </si>
  <si>
    <t>по учету педагогических работников школ с низкими результатами обучения и/или школ, функционирующих в неблагоприятных социальных условиях, прошедших диагностику профессиональных дефицитов/предметных компетенций</t>
  </si>
  <si>
    <t>Проведение мероприятий, направленных на повышение качества подготовки обучающихся в школах с низкими результатами обучения и/или школах, функционирующих в неблагоприятных социальных условиях</t>
  </si>
  <si>
    <t>Принятие мер по оказанию адресной методической поддержки школам с низкими результатами обучения и/или школам, функционирующим в неблагоприятных социальных условиях</t>
  </si>
  <si>
    <t>Принятие мер по привлечению образовательных организаций, демонстрирующих высокие результаты, в качестве школ-наставников или в качестве ресурсных центров по вопросам качества образования</t>
  </si>
  <si>
    <t>по выявлению, поддержке и развитию способностей и талантов у детей и молодежи</t>
  </si>
  <si>
    <t>по выявлению, поддержке и развитию способностей и талантов у обучающихся с ОВЗ</t>
  </si>
  <si>
    <t>по индивидуализации обучения</t>
  </si>
  <si>
    <t>по повышению уровня профессиональных компетенций педагогических работников в области выявления, поддержки и развития способностей и талантов у детей и молодежи</t>
  </si>
  <si>
    <t>по осуществлению психолого-педагогического сопровождения способных и талантливых детей и молодежи</t>
  </si>
  <si>
    <t>по осуществлению межмуниципального, сетевого взаимодействия по вопросам выявления, поддержки и развития способностей и талантов у детей и молодежи, в том числе с профессиональными образовательными организациями и обрзовательными организациями высшего образования</t>
  </si>
  <si>
    <t>по учету участников этапов Всероссийской олимпиады школьников</t>
  </si>
  <si>
    <t>по учету иных форм развития образовательных достижений школьников (за исключением Всероссийской олимпиады школьников)</t>
  </si>
  <si>
    <t>по учету обучающихся по индивидуальным учебным планам</t>
  </si>
  <si>
    <t>по развитию способностей у обучающихся в классах с углубленным изучением отдельных предметов, профильных (предпрофильных) классах</t>
  </si>
  <si>
    <t>по учету педагогических работников, повысивших уровень профессиональных компетенций в области выявления, поддержки и развития способностей и талантов у детей и молодежи</t>
  </si>
  <si>
    <t>Принятие мер, направленных на стимулирование и поощрение педагогов, работающих со способными и талантливыми детьми и молодежью</t>
  </si>
  <si>
    <t>Принятие мер, направленных на стимулирование и поощрение способных и талантливых детей и молодежи</t>
  </si>
  <si>
    <t>Принятие мер, направленных на увеличение охвата детей и молодежи мероприятиями по выявлению, поддержке и развитию способностей и талантов</t>
  </si>
  <si>
    <t>Принятие мер поддержки проведения Всероссийской олимпиады школьников в образовательных организациях муниципалитета</t>
  </si>
  <si>
    <t>Принятие мер, направленных на развитие дополнительного образования в муниципалитете</t>
  </si>
  <si>
    <t>Проведение мероприятий по поддержке участия школьников в профильных сменах, предметных школах и т.п.</t>
  </si>
  <si>
    <t>Проведение мероприятий, направленных на развитие способностей у обучающихся в классах с углубленным изучением отдельных предметов, профильных (предпрофильных) классах</t>
  </si>
  <si>
    <t>Проведение мероприятий, направленных на развитие способностей у обучающихся с особыми образовательными потребностями</t>
  </si>
  <si>
    <t>Проведение мероприятий, направленных на поддержку участия команд кружков технического творчества, точек роста, творческих детских коллективов в региональных и федеральных конкурсах, соревнованиях и т.п.</t>
  </si>
  <si>
    <t>Принятие мер, направленных на привлечение образовательных организаций, имеющих достижения по выявлению, поддержке и развитию способностей и талантов у детей и молодежи, в качестве школ-наставников или ресурсных центров для оказания методической помощи другим образовательным организациям муниципалитета</t>
  </si>
  <si>
    <t>Принятие мер, направленных на осуществление психолого-педагогического сопровождения способных и талантливых детей и молодежи</t>
  </si>
  <si>
    <t>по выявлению предпочтений обучающихся в области профессиональной ориентации</t>
  </si>
  <si>
    <t>по сопровождению профессионального самоопределения обучающихся</t>
  </si>
  <si>
    <t>по проведению ранней профориентации обучающихся</t>
  </si>
  <si>
    <t>по проведению профориентации обучающихся с ОВЗ</t>
  </si>
  <si>
    <t>по осуществлению взаимодействия образовательных организаций с учреждениями/предприятиями</t>
  </si>
  <si>
    <t>по содействию в удовлетворении потребности в кадрах на основе анализа рынка труда муниципального образования и региона</t>
  </si>
  <si>
    <t>по развитию конкурсного движения профориентационной направленности</t>
  </si>
  <si>
    <t>по учету обучающихся, выбравших для сдачи государственной итоговой аттестации по образовательным программам среднего общего образования учебные предметы, изучавшиеся на углубленном уровне</t>
  </si>
  <si>
    <t>по учету обучающихся, поступивших в профессиональные образовательные организации и образовательные организации высшего образования по профилю обучения</t>
  </si>
  <si>
    <t>по учету обучающихся, участвующих в конкурсах профориентационной направленности</t>
  </si>
  <si>
    <t xml:space="preserve">Проведение мероприятий, направленных на формирование у обучающихся позитивного отношения 
к профессионально-трудовой деятельности </t>
  </si>
  <si>
    <t>Проведение профориентационных мероприятий совместно с учреждениями/предприятиями, образовательными организациями, центрами профориентационной работы, практической подготовки, в том числе с учетом межведомственного взаимодействия</t>
  </si>
  <si>
    <t>Принятие мер, направленных на поддержку реализации школьных проектов, способствующих самоопределению и профессиональной ориентации, с привлечением работодателей</t>
  </si>
  <si>
    <t>Принятие мер по формированию профильных педагогических классов в образовательных организациях</t>
  </si>
  <si>
    <t>2.1. Система мониторинга эффективности руководителей образовательных организаций</t>
  </si>
  <si>
    <t>по повышению качества управленческой деятельности</t>
  </si>
  <si>
    <t>по формированию профессиональных компетенций руководителей образовательных организаций</t>
  </si>
  <si>
    <t>по обеспечению качества подготовки обучающихся</t>
  </si>
  <si>
    <t>по созданию условий для реализации основных образовательных программ (кадровых, финансовых, материально-технических и иных)</t>
  </si>
  <si>
    <t>по учету руководителей образовательных организаций, повысивших уровень профессиональных компетенций</t>
  </si>
  <si>
    <t>по достижению обучающимися планируемых результатов освоения основных образовательных программ</t>
  </si>
  <si>
    <t>по организации получения образования обучающимися с ОВЗ, детьми-инвалидами</t>
  </si>
  <si>
    <t>Наличие системы назначения руководителей образовательных организаций</t>
  </si>
  <si>
    <t>Принятие мер по развитию сетевого взаимодействия для руководителей образовательных организаций</t>
  </si>
  <si>
    <t>Принятие мер, направленных на реализацию программ развития образовательных организаций</t>
  </si>
  <si>
    <t>2.2. Система обеспечения профессионального развития педагогических работников</t>
  </si>
  <si>
    <t>по выявлению профессиональных дефицитов педагогических работников</t>
  </si>
  <si>
    <t>по повышению профессионального мастерства педагогических работников</t>
  </si>
  <si>
    <t>по поддержке молодых педагогов/реализации программ наставничества педагогических работников</t>
  </si>
  <si>
    <t>по поддержке методических объединений и/или профессиональных сообществ педагогов на муниципальном уровне</t>
  </si>
  <si>
    <t>по организации сетевого взаимодействия педагогов (методических объединений, профессиональных сообществ педагогов) на муниципальном уровне</t>
  </si>
  <si>
    <t>по выявлению кадровых потребностей в образовательных организациях муниципалитета</t>
  </si>
  <si>
    <t>по осуществлению научно-методического сопровождения педагогических работников</t>
  </si>
  <si>
    <t>по учету педагогических работников, прошедших диагностику профессиональных дефицитов/предметных компетенций</t>
  </si>
  <si>
    <t>по осуществлению методической поддержки молодых педагогов/по реализации системы наставничества</t>
  </si>
  <si>
    <t>по реализации сетевого взаимодействия педагогов (методических объединений, профессиональных сообществ педагогов) на муниципальном уровне</t>
  </si>
  <si>
    <t>Проведение мероприятий по информированию педагогического сообщества о новых тенденциях в сфере образования, задачах и требованиях к профессиональной компетентности педагогических работников</t>
  </si>
  <si>
    <t>Проведение конкурсов профессионального мастерства педагогических работников</t>
  </si>
  <si>
    <t>Принятие мер, направленных на помощь молодым педагогам, в том числе на развитие системы наставничества</t>
  </si>
  <si>
    <t>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t>
  </si>
  <si>
    <t>Проведение мероприятий, направленных на повышение качества научно-методического сопровождения педагогических работников</t>
  </si>
  <si>
    <t>Принятие мер, направленных на устранение кадрового дефицита в образовательных организациях</t>
  </si>
  <si>
    <t>2.3. Система организации воспитания обучающихся</t>
  </si>
  <si>
    <t>по развитию социальных институтов воспитания</t>
  </si>
  <si>
    <t>по обновлению воспитательного процесса с учетом современных достижений науки и на основе отечественных традиций (гражданское воспитание, патриотическое воспитание и формирование российской идентичности, духовное и нравственное воспитание детей на основе российских традиционных ценностей и т.д.)</t>
  </si>
  <si>
    <t>по обеспечению физической, информационной и психологической безопасности</t>
  </si>
  <si>
    <t>по развитию добровольчества (волонтерства) среди обучающихся</t>
  </si>
  <si>
    <t>по поддержке семей и детей, находящихся в сложной жизненной ситуации</t>
  </si>
  <si>
    <t>по поддержке обучающихся, для которых русский язык не является родным</t>
  </si>
  <si>
    <t>по повышению педагогической культуры родителей (законных представителей) обучающихся</t>
  </si>
  <si>
    <t>по организации работы педагогических работников, осуществляющих классное руководство в образовательных организациях</t>
  </si>
  <si>
    <t>по осуществлению воспитательной деятельности в период каникулярного отдыха обучающихся</t>
  </si>
  <si>
    <t>по осуществлению сетевого и межведомственного взаимодействия для методического обеспечения воспитательной работы</t>
  </si>
  <si>
    <t>по развитию детских общественных объединений (РДШ, Юнармия, ЮИД и т.д.)</t>
  </si>
  <si>
    <t>по учету обучающихся, для которых русский язык не является родным</t>
  </si>
  <si>
    <t>по эффективности деятельности педагогических работников по классному руководству</t>
  </si>
  <si>
    <t>по учету несовершеннолетних обучающихся, охваченных различными формами деятельности в период каникулярного отдыха</t>
  </si>
  <si>
    <t>по обновлению воспитательного процесса с учетом современных достижений науки и на основе отечественных традиций (гражданское воспитание, патриотическое воспитание и формирование российской идентичности, духовное и нравственное воспитание детей на основе российских традиционных ценностей и  т. д.)</t>
  </si>
  <si>
    <t>Наличие мер поддержки детского самоуправления в образовательной организации</t>
  </si>
  <si>
    <t>Принятие мер, направленных на профилактику безопасного поведения детей в сети "Интернет"</t>
  </si>
  <si>
    <t>Принятие мер по профилактике безнадзорности и правонарушений несовершеннолетних обучающихся</t>
  </si>
  <si>
    <t>Наличие мер по стимулированию эффективности работы педагогических работников по классному руководству</t>
  </si>
  <si>
    <t>Осуществление межведомственного взаимодействия по актуальным проблемам воспитания подрастающего поколения</t>
  </si>
  <si>
    <t>Наличие мер поддержки семей и детей, находящихся в сложной жизненной ситуации</t>
  </si>
  <si>
    <t>2.4. Система мониторинга качества дошкольного образования</t>
  </si>
  <si>
    <t>по повышению качества образовательных программ дошкольного образования</t>
  </si>
  <si>
    <t>по повышению качества содержания образовательной деятельности в дошкольных образовательных организациях (социально-коммуникативное развитие, познавательное развитие, речевое развитие, художественно-эстетическое развитие, физическое развитие)</t>
  </si>
  <si>
    <t>по повышению качества образовательных условий в дошкольных образовательных организациях (кадровые условия, развивающая предметно-пространственная среда, психолого-педагогические условия)</t>
  </si>
  <si>
    <t>по взаимодействию с семьей (участие семьи в образовательной деятельности, удовлетворенность семьи образовательными услугами, индивидуальная поддержка развития детей в семье)</t>
  </si>
  <si>
    <t>по обеспечению здоровья, безопасности и качеству услуг по присмотру и уходу</t>
  </si>
  <si>
    <t>по повышению качества управления в дошкольных образовательных организациях</t>
  </si>
  <si>
    <t>по качеству образовательных программ дошкольного образования</t>
  </si>
  <si>
    <t>по качеству образовательных условий в дошкольных образовательных организациях (кадровые условия, развивающая предметно-пространственная среда, психолого-педагогические условия)</t>
  </si>
  <si>
    <t>Принятие мер, направленных на повышение качества образовательных программ дошкольного образования</t>
  </si>
  <si>
    <t>Принятие мер, направленных на профессиональное развитие педагогических работников дошкольного образования</t>
  </si>
  <si>
    <t>Принятие мер, направленных на повышение качества образовательных условий в дошкольных образовательных организациях</t>
  </si>
  <si>
    <t>Принятие мер, направленных на повышение качества дошкольного образования для детей с ОВЗ</t>
  </si>
  <si>
    <t>Принятие мер, направленных на развитие механизмов управления качеством дошкольного образования</t>
  </si>
  <si>
    <t>–</t>
  </si>
  <si>
    <t>по осуществлению сетевого взаимодействия (между образовательными организациями и/или другими учреждениями и предприятиями)</t>
  </si>
  <si>
    <t>reg68_mmu_m001</t>
  </si>
  <si>
    <t>reg68_mmu_m002</t>
  </si>
  <si>
    <t>reg68_mmu_m003</t>
  </si>
  <si>
    <t>reg68_mmu_m004</t>
  </si>
  <si>
    <t>reg68_mmu_m005</t>
  </si>
  <si>
    <t>reg68_mmu_m006</t>
  </si>
  <si>
    <t>reg68_mmu_m007</t>
  </si>
  <si>
    <t>reg68_mmu_m008</t>
  </si>
  <si>
    <t>reg68_mmu_m009</t>
  </si>
  <si>
    <t>reg68_mmu_m010</t>
  </si>
  <si>
    <t>reg68_mmu_m011</t>
  </si>
  <si>
    <t>reg68_mmu_m012</t>
  </si>
  <si>
    <t>reg68_mmu_m013</t>
  </si>
  <si>
    <t>reg68_mmu_m014</t>
  </si>
  <si>
    <t>reg68_mmu_m015</t>
  </si>
  <si>
    <t>reg68_mmu_m016</t>
  </si>
  <si>
    <t>reg68_mmu_m017</t>
  </si>
  <si>
    <t>reg68_mmu_m018</t>
  </si>
  <si>
    <t>reg68_mmu_m019</t>
  </si>
  <si>
    <t>reg68_mmu_m020</t>
  </si>
  <si>
    <t>reg68_mmu_m021</t>
  </si>
  <si>
    <t>reg68_mmu_m022</t>
  </si>
  <si>
    <t>reg68_mmu_m023</t>
  </si>
  <si>
    <t>reg68_mmu_m024</t>
  </si>
  <si>
    <t>reg68_mmu_m025</t>
  </si>
  <si>
    <t>reg68_mmu_m026</t>
  </si>
  <si>
    <t>reg68_mmu_m027</t>
  </si>
  <si>
    <t>reg68_mmu_m028</t>
  </si>
  <si>
    <t>reg68_mmu_m029</t>
  </si>
  <si>
    <t>reg68_mmu_m030</t>
  </si>
  <si>
    <t>reg01_mmu_m001</t>
  </si>
  <si>
    <t>reg01_mmu_m002</t>
  </si>
  <si>
    <t>reg01_mmu_m003</t>
  </si>
  <si>
    <t>reg01_mmu_m004</t>
  </si>
  <si>
    <t>reg01_mmu_m005</t>
  </si>
  <si>
    <t>reg01_mmu_m006</t>
  </si>
  <si>
    <t>reg01_mmu_m007</t>
  </si>
  <si>
    <t>reg01_mmu_m008</t>
  </si>
  <si>
    <t>reg01_mmu_m009</t>
  </si>
  <si>
    <t>reg70_mmu_m020</t>
  </si>
  <si>
    <t>reg70_mmu_m001</t>
  </si>
  <si>
    <t>reg70_mmu_m002</t>
  </si>
  <si>
    <t>reg70_mmu_m003</t>
  </si>
  <si>
    <t>reg70_mmu_m004</t>
  </si>
  <si>
    <t>reg70_mmu_m005</t>
  </si>
  <si>
    <t>reg70_mmu_m006</t>
  </si>
  <si>
    <t>reg70_mmu_m007</t>
  </si>
  <si>
    <t>reg70_mmu_m008</t>
  </si>
  <si>
    <t>reg70_mmu_m009</t>
  </si>
  <si>
    <t>reg70_mmu_m010</t>
  </si>
  <si>
    <t>reg70_mmu_m011</t>
  </si>
  <si>
    <t>reg70_mmu_m012</t>
  </si>
  <si>
    <t>reg70_mmu_m013</t>
  </si>
  <si>
    <t>reg70_mmu_m014</t>
  </si>
  <si>
    <t>reg70_mmu_m015</t>
  </si>
  <si>
    <t>reg70_mmu_m016</t>
  </si>
  <si>
    <t>reg70_mmu_m017</t>
  </si>
  <si>
    <t>reg70_mmu_m018</t>
  </si>
  <si>
    <t>reg70_mmu_m019</t>
  </si>
  <si>
    <t>reg59_mmu_m001</t>
  </si>
  <si>
    <t>reg59_mmu_m002</t>
  </si>
  <si>
    <t>reg59_mmu_m003</t>
  </si>
  <si>
    <t>reg59_mmu_m004</t>
  </si>
  <si>
    <t>reg59_mmu_m005</t>
  </si>
  <si>
    <t>reg59_mmu_m006</t>
  </si>
  <si>
    <t>reg59_mmu_m007</t>
  </si>
  <si>
    <t>reg59_mmu_m008</t>
  </si>
  <si>
    <t>reg59_mmu_m009</t>
  </si>
  <si>
    <t>reg59_mmu_m010</t>
  </si>
  <si>
    <t>reg59_mmu_m011</t>
  </si>
  <si>
    <t>reg59_mmu_m012</t>
  </si>
  <si>
    <t>reg59_mmu_m013</t>
  </si>
  <si>
    <t>reg59_mmu_m014</t>
  </si>
  <si>
    <t>reg59_mmu_m015</t>
  </si>
  <si>
    <t>reg59_mmu_m016</t>
  </si>
  <si>
    <t>reg59_mmu_m017</t>
  </si>
  <si>
    <t>reg59_mmu_m018</t>
  </si>
  <si>
    <t>reg59_mmu_m019</t>
  </si>
  <si>
    <t>reg59_mmu_m020</t>
  </si>
  <si>
    <t>reg59_mmu_m021</t>
  </si>
  <si>
    <t>reg59_mmu_m022</t>
  </si>
  <si>
    <t>reg59_mmu_m023</t>
  </si>
  <si>
    <t>reg59_mmu_m024</t>
  </si>
  <si>
    <t>reg59_mmu_m025</t>
  </si>
  <si>
    <t>reg59_mmu_m026</t>
  </si>
  <si>
    <t>reg59_mmu_m027</t>
  </si>
  <si>
    <t>reg59_mmu_m029</t>
  </si>
  <si>
    <t>reg59_mmu_m030</t>
  </si>
  <si>
    <t>reg59_mmu_m032</t>
  </si>
  <si>
    <t>reg59_mmu_m033</t>
  </si>
  <si>
    <t>reg59_mmu_m034</t>
  </si>
  <si>
    <t>reg59_mmu_m035</t>
  </si>
  <si>
    <t>reg59_mmu_m036</t>
  </si>
  <si>
    <t>reg59_mmu_m037</t>
  </si>
  <si>
    <t>reg59_mmu_m038</t>
  </si>
  <si>
    <t>reg59_mmu_m039</t>
  </si>
  <si>
    <t>reg59_mmu_m040</t>
  </si>
  <si>
    <t>reg59_mmu_m041</t>
  </si>
  <si>
    <t>reg59_mmu_m042</t>
  </si>
  <si>
    <t>reg59_mmu_m043</t>
  </si>
  <si>
    <t>reg59_mmu_m044</t>
  </si>
  <si>
    <t>reg59_mmu_m045</t>
  </si>
  <si>
    <t>reg59_mmu_m046</t>
  </si>
  <si>
    <t>reg59_mmu_m047</t>
  </si>
  <si>
    <t>reg59_mmu_m048</t>
  </si>
  <si>
    <t>reg20_mmu_m001</t>
  </si>
  <si>
    <t>reg20_mmu_m002</t>
  </si>
  <si>
    <t>reg20_mmu_m003</t>
  </si>
  <si>
    <t>reg20_mmu_m004</t>
  </si>
  <si>
    <t>reg20_mmu_m005</t>
  </si>
  <si>
    <t>reg20_mmu_m006</t>
  </si>
  <si>
    <t>reg20_mmu_m007</t>
  </si>
  <si>
    <t>reg20_mmu_m008</t>
  </si>
  <si>
    <t>reg20_mmu_m009</t>
  </si>
  <si>
    <t>reg20_mmu_m010</t>
  </si>
  <si>
    <t>reg20_mmu_m011</t>
  </si>
  <si>
    <t>reg20_mmu_m012</t>
  </si>
  <si>
    <t>reg20_mmu_m013</t>
  </si>
  <si>
    <t>reg20_mmu_m014</t>
  </si>
  <si>
    <t>reg20_mmu_m015</t>
  </si>
  <si>
    <t>reg20_mmu_m016</t>
  </si>
  <si>
    <t>reg20_mmu_m017</t>
  </si>
  <si>
    <t>reg37_mmu_m001</t>
  </si>
  <si>
    <t>reg37_mmu_m002</t>
  </si>
  <si>
    <t>reg37_mmu_m003</t>
  </si>
  <si>
    <t>reg37_mmu_m004</t>
  </si>
  <si>
    <t>reg37_mmu_m005</t>
  </si>
  <si>
    <t>reg37_mmu_m006</t>
  </si>
  <si>
    <t>reg37_mmu_m007</t>
  </si>
  <si>
    <t>reg37_mmu_m008</t>
  </si>
  <si>
    <t>reg37_mmu_m009</t>
  </si>
  <si>
    <t>reg37_mmu_m010</t>
  </si>
  <si>
    <t>reg37_mmu_m011</t>
  </si>
  <si>
    <t>reg37_mmu_m012</t>
  </si>
  <si>
    <t>reg37_mmu_m013</t>
  </si>
  <si>
    <t>reg37_mmu_m014</t>
  </si>
  <si>
    <t>reg37_mmu_m015</t>
  </si>
  <si>
    <t>reg37_mmu_m016</t>
  </si>
  <si>
    <t>reg37_mmu_m017</t>
  </si>
  <si>
    <t>reg37_mmu_m018</t>
  </si>
  <si>
    <t>reg37_mmu_m019</t>
  </si>
  <si>
    <t>reg37_mmu_m020</t>
  </si>
  <si>
    <t>reg37_mmu_m021</t>
  </si>
  <si>
    <t>reg37_mmu_m022</t>
  </si>
  <si>
    <t>reg37_mmu_m023</t>
  </si>
  <si>
    <t>reg37_mmu_m024</t>
  </si>
  <si>
    <t>reg37_mmu_m025</t>
  </si>
  <si>
    <t>reg37_mmu_m026</t>
  </si>
  <si>
    <t>reg37_mmu_m027</t>
  </si>
  <si>
    <t>reg37_mmu_m028</t>
  </si>
  <si>
    <t>reg45_mmu_m001</t>
  </si>
  <si>
    <t>reg45_mmu_m002</t>
  </si>
  <si>
    <t>reg45_mmu_m003</t>
  </si>
  <si>
    <t>reg45_mmu_m004</t>
  </si>
  <si>
    <t>reg45_mmu_m005</t>
  </si>
  <si>
    <t>reg45_mmu_m006</t>
  </si>
  <si>
    <t>reg45_mmu_m007</t>
  </si>
  <si>
    <t>reg45_mmu_m008</t>
  </si>
  <si>
    <t>reg45_mmu_m009</t>
  </si>
  <si>
    <t>reg45_mmu_m010</t>
  </si>
  <si>
    <t>reg45_mmu_m011</t>
  </si>
  <si>
    <t>reg45_mmu_m012</t>
  </si>
  <si>
    <t>reg45_mmu_m013</t>
  </si>
  <si>
    <t>reg45_mmu_m014</t>
  </si>
  <si>
    <t>reg45_mmu_m015</t>
  </si>
  <si>
    <t>reg45_mmu_m016</t>
  </si>
  <si>
    <t>reg45_mmu_m017</t>
  </si>
  <si>
    <t>reg45_mmu_m018</t>
  </si>
  <si>
    <t>reg45_mmu_m019</t>
  </si>
  <si>
    <t>reg45_mmu_m020</t>
  </si>
  <si>
    <t>reg45_mmu_m021</t>
  </si>
  <si>
    <t>reg45_mmu_m022</t>
  </si>
  <si>
    <t>reg45_mmu_m023</t>
  </si>
  <si>
    <t>reg45_mmu_m024</t>
  </si>
  <si>
    <t>reg45_mmu_m025</t>
  </si>
  <si>
    <t>reg45_mmu_m026</t>
  </si>
  <si>
    <t>reg79_mmu_m006</t>
  </si>
  <si>
    <t>reg79_mmu_m005</t>
  </si>
  <si>
    <t>reg79_mmu_m004</t>
  </si>
  <si>
    <t>reg79_mmu_m001</t>
  </si>
  <si>
    <t>reg79_mmu_m002</t>
  </si>
  <si>
    <t>reg79_mmu_m003</t>
  </si>
  <si>
    <t>reg27_mmu_m019</t>
  </si>
  <si>
    <t>reg27_mmu_m001</t>
  </si>
  <si>
    <t>reg27_mmu_m002</t>
  </si>
  <si>
    <t>reg27_mmu_m003</t>
  </si>
  <si>
    <t>reg27_mmu_m004</t>
  </si>
  <si>
    <t>reg27_mmu_m005</t>
  </si>
  <si>
    <t>reg27_mmu_m006</t>
  </si>
  <si>
    <t>reg27_mmu_m007</t>
  </si>
  <si>
    <t>reg27_mmu_m008</t>
  </si>
  <si>
    <t>reg27_mmu_m009</t>
  </si>
  <si>
    <t>reg27_mmu_m010</t>
  </si>
  <si>
    <t>reg27_mmu_m011</t>
  </si>
  <si>
    <t>reg27_mmu_m012</t>
  </si>
  <si>
    <t>reg27_mmu_m013</t>
  </si>
  <si>
    <t>reg27_mmu_m014</t>
  </si>
  <si>
    <t>reg27_mmu_m015</t>
  </si>
  <si>
    <t>reg27_mmu_m016</t>
  </si>
  <si>
    <t>reg27_mmu_m017</t>
  </si>
  <si>
    <t>reg27_mmu_m018</t>
  </si>
  <si>
    <t>reg34_mmu_m001</t>
  </si>
  <si>
    <t>reg34_mmu_m002</t>
  </si>
  <si>
    <t>reg34_mmu_m003</t>
  </si>
  <si>
    <t>reg34_mmu_m004</t>
  </si>
  <si>
    <t>reg34_mmu_m005</t>
  </si>
  <si>
    <t>reg34_mmu_m006</t>
  </si>
  <si>
    <t>reg34_mmu_m007</t>
  </si>
  <si>
    <t>reg34_mmu_m008</t>
  </si>
  <si>
    <t>reg34_mmu_m009</t>
  </si>
  <si>
    <t>reg34_mmu_m010</t>
  </si>
  <si>
    <t>reg34_mmu_m011</t>
  </si>
  <si>
    <t>reg34_mmu_m012</t>
  </si>
  <si>
    <t>reg34_mmu_m013</t>
  </si>
  <si>
    <t>reg34_mmu_m014</t>
  </si>
  <si>
    <t>reg34_mmu_m015</t>
  </si>
  <si>
    <t>reg34_mmu_m016</t>
  </si>
  <si>
    <t>reg34_mmu_m017</t>
  </si>
  <si>
    <t>reg34_mmu_m018</t>
  </si>
  <si>
    <t>reg34_mmu_m019</t>
  </si>
  <si>
    <t>reg34_mmu_m020</t>
  </si>
  <si>
    <t>reg34_mmu_m021</t>
  </si>
  <si>
    <t>reg34_mmu_m022</t>
  </si>
  <si>
    <t>reg34_mmu_m023</t>
  </si>
  <si>
    <t>reg34_mmu_m024</t>
  </si>
  <si>
    <t>reg34_mmu_m025</t>
  </si>
  <si>
    <t>reg34_mmu_m026</t>
  </si>
  <si>
    <t>reg34_mmu_m027</t>
  </si>
  <si>
    <t>reg34_mmu_m028</t>
  </si>
  <si>
    <t>reg34_mmu_m029</t>
  </si>
  <si>
    <t>reg34_mmu_m030</t>
  </si>
  <si>
    <t>reg34_mmu_m031</t>
  </si>
  <si>
    <t>reg34_mmu_m032</t>
  </si>
  <si>
    <t>reg34_mmu_m033</t>
  </si>
  <si>
    <t>reg34_mmu_m034</t>
  </si>
  <si>
    <t>reg34_mmu_m035</t>
  </si>
  <si>
    <t>reg34_mmu_m036</t>
  </si>
  <si>
    <t>reg34_mmu_m037</t>
  </si>
  <si>
    <t>reg34_mmu_m038</t>
  </si>
  <si>
    <t>reg24_mmu_m001</t>
  </si>
  <si>
    <t>reg24_mmu_m002</t>
  </si>
  <si>
    <t>reg24_mmu_m003</t>
  </si>
  <si>
    <t>reg24_mmu_m004</t>
  </si>
  <si>
    <t>reg24_mmu_m005</t>
  </si>
  <si>
    <t>reg24_mmu_m006</t>
  </si>
  <si>
    <t>reg24_mmu_m007</t>
  </si>
  <si>
    <t>reg24_mmu_m008</t>
  </si>
  <si>
    <t>reg24_mmu_m009</t>
  </si>
  <si>
    <t>reg24_mmu_m010</t>
  </si>
  <si>
    <t>reg24_mmu_m011</t>
  </si>
  <si>
    <t>reg24_mmu_m012</t>
  </si>
  <si>
    <t>reg24_mmu_m013</t>
  </si>
  <si>
    <t>reg24_mmu_m014</t>
  </si>
  <si>
    <t>reg24_mmu_m015</t>
  </si>
  <si>
    <t>reg24_mmu_m016</t>
  </si>
  <si>
    <t>reg24_mmu_m017</t>
  </si>
  <si>
    <t>reg24_mmu_m018</t>
  </si>
  <si>
    <t>reg24_mmu_m019</t>
  </si>
  <si>
    <t>reg24_mmu_m020</t>
  </si>
  <si>
    <t>reg24_mmu_m021</t>
  </si>
  <si>
    <t>reg24_mmu_m022</t>
  </si>
  <si>
    <t>reg24_mmu_m023</t>
  </si>
  <si>
    <t>reg24_mmu_m024</t>
  </si>
  <si>
    <t>reg24_mmu_m025</t>
  </si>
  <si>
    <t>reg24_mmu_m026</t>
  </si>
  <si>
    <t>reg24_mmu_m027</t>
  </si>
  <si>
    <t>reg24_mmu_m028</t>
  </si>
  <si>
    <t>reg24_mmu_m029</t>
  </si>
  <si>
    <t>reg24_mmu_m030</t>
  </si>
  <si>
    <t>reg24_mmu_m031</t>
  </si>
  <si>
    <t>reg24_mmu_m032</t>
  </si>
  <si>
    <t>reg24_mmu_m033</t>
  </si>
  <si>
    <t>reg24_mmu_m034</t>
  </si>
  <si>
    <t>reg24_mmu_m035</t>
  </si>
  <si>
    <t>reg24_mmu_m036</t>
  </si>
  <si>
    <t>reg24_mmu_m037</t>
  </si>
  <si>
    <t>reg24_mmu_m038</t>
  </si>
  <si>
    <t>reg24_mmu_m039</t>
  </si>
  <si>
    <t>reg24_mmu_m040</t>
  </si>
  <si>
    <t>reg24_mmu_m041</t>
  </si>
  <si>
    <t>reg24_mmu_m042</t>
  </si>
  <si>
    <t>reg24_mmu_m043</t>
  </si>
  <si>
    <t>reg24_mmu_m044</t>
  </si>
  <si>
    <t>reg24_mmu_m045</t>
  </si>
  <si>
    <t>reg24_mmu_m046</t>
  </si>
  <si>
    <t>reg24_mmu_m047</t>
  </si>
  <si>
    <t>reg24_mmu_m048</t>
  </si>
  <si>
    <t>reg24_mmu_m049</t>
  </si>
  <si>
    <t>reg24_mmu_m050</t>
  </si>
  <si>
    <t>reg24_mmu_m051</t>
  </si>
  <si>
    <t>reg24_mmu_m052</t>
  </si>
  <si>
    <t>reg24_mmu_m053</t>
  </si>
  <si>
    <t>reg24_mmu_m054</t>
  </si>
  <si>
    <t>reg24_mmu_m055</t>
  </si>
  <si>
    <t>reg24_mmu_m056</t>
  </si>
  <si>
    <t>reg24_mmu_m057</t>
  </si>
  <si>
    <t>reg24_mmu_m058</t>
  </si>
  <si>
    <t>reg24_mmu_m059</t>
  </si>
  <si>
    <t>reg24_mmu_m060</t>
  </si>
  <si>
    <t>reg24_mmu_m061</t>
  </si>
  <si>
    <t>reg30_mmu_m001</t>
  </si>
  <si>
    <t>reg30_mmu_m002</t>
  </si>
  <si>
    <t>reg30_mmu_m003</t>
  </si>
  <si>
    <t>reg30_mmu_m004</t>
  </si>
  <si>
    <t>reg30_mmu_m005</t>
  </si>
  <si>
    <t>reg30_mmu_m006</t>
  </si>
  <si>
    <t>reg30_mmu_m007</t>
  </si>
  <si>
    <t>reg30_mmu_m008</t>
  </si>
  <si>
    <t>reg30_mmu_m009</t>
  </si>
  <si>
    <t>reg30_mmu_m010</t>
  </si>
  <si>
    <t>reg30_mmu_m011</t>
  </si>
  <si>
    <t>reg30_mmu_m012</t>
  </si>
  <si>
    <t>reg30_mmu_m013</t>
  </si>
  <si>
    <t>reg30_mmu_m014</t>
  </si>
  <si>
    <t>reg18_mmu_m001</t>
  </si>
  <si>
    <t>reg18_mmu_m002</t>
  </si>
  <si>
    <t>reg18_mmu_m003</t>
  </si>
  <si>
    <t>reg18_mmu_m004</t>
  </si>
  <si>
    <t>reg18_mmu_m005</t>
  </si>
  <si>
    <t>reg18_mmu_m006</t>
  </si>
  <si>
    <t>reg18_mmu_m007</t>
  </si>
  <si>
    <t>reg18_mmu_m008</t>
  </si>
  <si>
    <t>reg18_mmu_m009</t>
  </si>
  <si>
    <t>reg18_mmu_m010</t>
  </si>
  <si>
    <t>reg18_mmu_m011</t>
  </si>
  <si>
    <t>reg18_mmu_m012</t>
  </si>
  <si>
    <t>reg18_mmu_m013</t>
  </si>
  <si>
    <t>reg18_mmu_m014</t>
  </si>
  <si>
    <t>reg18_mmu_m015</t>
  </si>
  <si>
    <t>reg18_mmu_m016</t>
  </si>
  <si>
    <t>reg18_mmu_m017</t>
  </si>
  <si>
    <t>reg18_mmu_m018</t>
  </si>
  <si>
    <t>reg18_mmu_m019</t>
  </si>
  <si>
    <t>reg18_mmu_m020</t>
  </si>
  <si>
    <t>reg18_mmu_m021</t>
  </si>
  <si>
    <t>reg18_mmu_m022</t>
  </si>
  <si>
    <t>reg18_mmu_m023</t>
  </si>
  <si>
    <t>reg18_mmu_m024</t>
  </si>
  <si>
    <t>reg18_mmu_m025</t>
  </si>
  <si>
    <t>reg18_mmu_m026</t>
  </si>
  <si>
    <t>reg18_mmu_m027</t>
  </si>
  <si>
    <t>reg18_mmu_m028</t>
  </si>
  <si>
    <t>reg18_mmu_m029</t>
  </si>
  <si>
    <t>reg18_mmu_m030</t>
  </si>
  <si>
    <t>reg47_mmu_m001</t>
  </si>
  <si>
    <t>reg47_mmu_m002</t>
  </si>
  <si>
    <t>reg47_mmu_m003</t>
  </si>
  <si>
    <t>reg47_mmu_m004</t>
  </si>
  <si>
    <t>reg47_mmu_m005</t>
  </si>
  <si>
    <t>reg47_mmu_m006</t>
  </si>
  <si>
    <t>reg47_mmu_m007</t>
  </si>
  <si>
    <t>reg47_mmu_m008</t>
  </si>
  <si>
    <t>reg47_mmu_m009</t>
  </si>
  <si>
    <t>reg47_mmu_m010</t>
  </si>
  <si>
    <t>reg47_mmu_m011</t>
  </si>
  <si>
    <t>reg47_mmu_m012</t>
  </si>
  <si>
    <t>reg47_mmu_m013</t>
  </si>
  <si>
    <t>reg47_mmu_m014</t>
  </si>
  <si>
    <t>reg47_mmu_m016</t>
  </si>
  <si>
    <t>reg47_mmu_m017</t>
  </si>
  <si>
    <t>reg47_mmu_m018</t>
  </si>
  <si>
    <t>reg47_mmu_m019</t>
  </si>
  <si>
    <t>reg02_mmu_m001</t>
  </si>
  <si>
    <t>reg02_mmu_m002</t>
  </si>
  <si>
    <t>reg02_mmu_m003</t>
  </si>
  <si>
    <t>reg02_mmu_m004</t>
  </si>
  <si>
    <t>reg02_mmu_m005</t>
  </si>
  <si>
    <t>reg02_mmu_m006</t>
  </si>
  <si>
    <t>reg02_mmu_m007</t>
  </si>
  <si>
    <t>reg02_mmu_m008</t>
  </si>
  <si>
    <t>reg02_mmu_m009</t>
  </si>
  <si>
    <t>reg02_mmu_m010</t>
  </si>
  <si>
    <t>reg02_mmu_m011</t>
  </si>
  <si>
    <t>reg02_mmu_m012</t>
  </si>
  <si>
    <t>reg02_mmu_m013</t>
  </si>
  <si>
    <t>reg02_mmu_m014</t>
  </si>
  <si>
    <t>reg02_mmu_m015</t>
  </si>
  <si>
    <t>reg02_mmu_m016</t>
  </si>
  <si>
    <t>reg02_mmu_m017</t>
  </si>
  <si>
    <t>reg02_mmu_m018</t>
  </si>
  <si>
    <t>reg02_mmu_m019</t>
  </si>
  <si>
    <t>reg02_mmu_m020</t>
  </si>
  <si>
    <t>reg02_mmu_m021</t>
  </si>
  <si>
    <t>reg02_mmu_m022</t>
  </si>
  <si>
    <t>reg02_mmu_m023</t>
  </si>
  <si>
    <t>reg02_mmu_m024</t>
  </si>
  <si>
    <t>reg02_mmu_m025</t>
  </si>
  <si>
    <t>reg02_mmu_m026</t>
  </si>
  <si>
    <t>reg02_mmu_m027</t>
  </si>
  <si>
    <t>reg02_mmu_m028</t>
  </si>
  <si>
    <t>reg02_mmu_m029</t>
  </si>
  <si>
    <t>reg02_mmu_m030</t>
  </si>
  <si>
    <t>reg02_mmu_m031</t>
  </si>
  <si>
    <t>reg02_mmu_m032</t>
  </si>
  <si>
    <t>reg02_mmu_m033</t>
  </si>
  <si>
    <t>reg02_mmu_m034</t>
  </si>
  <si>
    <t>reg02_mmu_m035</t>
  </si>
  <si>
    <t>reg02_mmu_m036</t>
  </si>
  <si>
    <t>reg02_mmu_m037</t>
  </si>
  <si>
    <t>reg02_mmu_m038</t>
  </si>
  <si>
    <t>reg02_mmu_m039</t>
  </si>
  <si>
    <t>reg02_mmu_m040</t>
  </si>
  <si>
    <t>reg02_mmu_m041</t>
  </si>
  <si>
    <t>reg02_mmu_m042</t>
  </si>
  <si>
    <t>reg02_mmu_m043</t>
  </si>
  <si>
    <t>reg02_mmu_m044</t>
  </si>
  <si>
    <t>reg02_mmu_m045</t>
  </si>
  <si>
    <t>reg02_mmu_m046</t>
  </si>
  <si>
    <t>reg02_mmu_m047</t>
  </si>
  <si>
    <t>reg02_mmu_m048</t>
  </si>
  <si>
    <t>reg02_mmu_m049</t>
  </si>
  <si>
    <t>reg02_mmu_m050</t>
  </si>
  <si>
    <t>reg02_mmu_m051</t>
  </si>
  <si>
    <t>reg02_mmu_m052</t>
  </si>
  <si>
    <t>reg02_mmu_m053</t>
  </si>
  <si>
    <t>reg02_mmu_m054</t>
  </si>
  <si>
    <t>reg02_mmu_m055</t>
  </si>
  <si>
    <t>reg02_mmu_m056</t>
  </si>
  <si>
    <t>reg02_mmu_m057</t>
  </si>
  <si>
    <t>reg02_mmu_m058</t>
  </si>
  <si>
    <t>reg02_mmu_m059</t>
  </si>
  <si>
    <t>reg02_mmu_m060</t>
  </si>
  <si>
    <t>reg02_mmu_m061</t>
  </si>
  <si>
    <t>reg02_mmu_m062</t>
  </si>
  <si>
    <t>reg02_mmu_m063</t>
  </si>
  <si>
    <t>reg02_mmu_m064</t>
  </si>
  <si>
    <t>reg02_mmu_m065</t>
  </si>
  <si>
    <t>reg02_mmu_m066</t>
  </si>
  <si>
    <t>reg02_mmu_m067</t>
  </si>
  <si>
    <t>reg02_mmu_m068</t>
  </si>
  <si>
    <t>reg02_mmu_m069</t>
  </si>
  <si>
    <t>reg16_mmu_m001</t>
  </si>
  <si>
    <t>reg16_mmu_m002</t>
  </si>
  <si>
    <t>reg16_mmu_m003</t>
  </si>
  <si>
    <t>reg16_mmu_m004</t>
  </si>
  <si>
    <t>reg16_mmu_m005</t>
  </si>
  <si>
    <t>reg16_mmu_m006</t>
  </si>
  <si>
    <t>reg16_mmu_m007</t>
  </si>
  <si>
    <t>reg16_mmu_m008</t>
  </si>
  <si>
    <t>reg16_mmu_m009</t>
  </si>
  <si>
    <t>reg16_mmu_m010</t>
  </si>
  <si>
    <t>reg16_mmu_m011</t>
  </si>
  <si>
    <t>reg16_mmu_m012</t>
  </si>
  <si>
    <t>reg16_mmu_m013</t>
  </si>
  <si>
    <t>reg16_mmu_m014</t>
  </si>
  <si>
    <t>reg16_mmu_m015</t>
  </si>
  <si>
    <t>reg16_mmu_m016</t>
  </si>
  <si>
    <t>reg16_mmu_m017</t>
  </si>
  <si>
    <t>reg16_mmu_m018</t>
  </si>
  <si>
    <t>reg16_mmu_m019</t>
  </si>
  <si>
    <t>reg16_mmu_m020</t>
  </si>
  <si>
    <t>reg16_mmu_m021</t>
  </si>
  <si>
    <t>reg16_mmu_m022</t>
  </si>
  <si>
    <t>reg16_mmu_m023</t>
  </si>
  <si>
    <t>reg16_mmu_m024</t>
  </si>
  <si>
    <t>reg16_mmu_m025</t>
  </si>
  <si>
    <t>reg16_mmu_m026</t>
  </si>
  <si>
    <t>reg16_mmu_m027</t>
  </si>
  <si>
    <t>reg16_mmu_m028</t>
  </si>
  <si>
    <t>reg16_mmu_m029</t>
  </si>
  <si>
    <t>reg16_mmu_m030</t>
  </si>
  <si>
    <t>reg16_mmu_m031</t>
  </si>
  <si>
    <t>reg16_mmu_m032</t>
  </si>
  <si>
    <t>reg16_mmu_m033</t>
  </si>
  <si>
    <t>reg16_mmu_m034</t>
  </si>
  <si>
    <t>reg16_mmu_m035</t>
  </si>
  <si>
    <t>reg16_mmu_m036</t>
  </si>
  <si>
    <t>reg16_mmu_m037</t>
  </si>
  <si>
    <t>reg16_mmu_m038</t>
  </si>
  <si>
    <t>reg16_mmu_m039</t>
  </si>
  <si>
    <t>reg16_mmu_m040</t>
  </si>
  <si>
    <t>reg16_mmu_m041</t>
  </si>
  <si>
    <t>reg16_mmu_m042</t>
  </si>
  <si>
    <t>reg16_mmu_m043</t>
  </si>
  <si>
    <t>reg16_mmu_m045</t>
  </si>
  <si>
    <t>reg16_mmu_m046</t>
  </si>
  <si>
    <t>reg16_mmu_m047</t>
  </si>
  <si>
    <t>reg16_mmu_m048</t>
  </si>
  <si>
    <t>reg16_mmu_m049</t>
  </si>
  <si>
    <t>reg60_mmu_m001</t>
  </si>
  <si>
    <t>reg60_mmu_m002</t>
  </si>
  <si>
    <t>reg60_mmu_m003</t>
  </si>
  <si>
    <t>reg60_mmu_m004</t>
  </si>
  <si>
    <t>reg60_mmu_m005</t>
  </si>
  <si>
    <t>reg60_mmu_m006</t>
  </si>
  <si>
    <t>reg60_mmu_m007</t>
  </si>
  <si>
    <t>reg60_mmu_m008</t>
  </si>
  <si>
    <t>reg60_mmu_m009</t>
  </si>
  <si>
    <t>reg60_mmu_m010</t>
  </si>
  <si>
    <t>reg60_mmu_m011</t>
  </si>
  <si>
    <t>reg60_mmu_m012</t>
  </si>
  <si>
    <t>reg60_mmu_m013</t>
  </si>
  <si>
    <t>reg60_mmu_m014</t>
  </si>
  <si>
    <t>reg60_mmu_m015</t>
  </si>
  <si>
    <t>reg60_mmu_m016</t>
  </si>
  <si>
    <t>reg60_mmu_m017</t>
  </si>
  <si>
    <t>reg60_mmu_m018</t>
  </si>
  <si>
    <t>reg60_mmu_m019</t>
  </si>
  <si>
    <t>reg60_mmu_m020</t>
  </si>
  <si>
    <t>reg60_mmu_m021</t>
  </si>
  <si>
    <t>reg60_mmu_m022</t>
  </si>
  <si>
    <t>reg60_mmu_m023</t>
  </si>
  <si>
    <t>reg60_mmu_m024</t>
  </si>
  <si>
    <t>reg60_mmu_m025</t>
  </si>
  <si>
    <t>reg60_mmu_m026</t>
  </si>
  <si>
    <t>reg36_mmu_m001</t>
  </si>
  <si>
    <t>reg36_mmu_m002</t>
  </si>
  <si>
    <t>reg36_mmu_m003</t>
  </si>
  <si>
    <t>reg36_mmu_m004</t>
  </si>
  <si>
    <t>reg36_mmu_m005</t>
  </si>
  <si>
    <t>reg36_mmu_m006</t>
  </si>
  <si>
    <t>reg36_mmu_m007</t>
  </si>
  <si>
    <t>reg36_mmu_m008</t>
  </si>
  <si>
    <t>reg36_mmu_m009</t>
  </si>
  <si>
    <t>reg36_mmu_m010</t>
  </si>
  <si>
    <t>reg36_mmu_m011</t>
  </si>
  <si>
    <t>reg36_mmu_m012</t>
  </si>
  <si>
    <t>reg36_mmu_m013</t>
  </si>
  <si>
    <t>reg36_mmu_m014</t>
  </si>
  <si>
    <t>reg36_mmu_m015</t>
  </si>
  <si>
    <t>reg36_mmu_m016</t>
  </si>
  <si>
    <t>reg36_mmu_m017</t>
  </si>
  <si>
    <t>reg36_mmu_m018</t>
  </si>
  <si>
    <t>reg36_mmu_m019</t>
  </si>
  <si>
    <t>reg36_mmu_m020</t>
  </si>
  <si>
    <t>reg36_mmu_m021</t>
  </si>
  <si>
    <t>reg36_mmu_m022</t>
  </si>
  <si>
    <t>reg36_mmu_m023</t>
  </si>
  <si>
    <t>reg36_mmu_m024</t>
  </si>
  <si>
    <t>reg36_mmu_m025</t>
  </si>
  <si>
    <t>reg36_mmu_m026</t>
  </si>
  <si>
    <t>reg36_mmu_m027</t>
  </si>
  <si>
    <t>reg36_mmu_m028</t>
  </si>
  <si>
    <t>reg36_mmu_m029</t>
  </si>
  <si>
    <t>reg36_mmu_m030</t>
  </si>
  <si>
    <t>reg36_mmu_m031</t>
  </si>
  <si>
    <t>reg36_mmu_m032</t>
  </si>
  <si>
    <t>reg36_mmu_m033</t>
  </si>
  <si>
    <t>reg36_mmu_m034</t>
  </si>
  <si>
    <t>reg89_mmu_m001</t>
  </si>
  <si>
    <t>reg89_mmu_m002</t>
  </si>
  <si>
    <t>reg89_mmu_m003</t>
  </si>
  <si>
    <t>reg89_mmu_m004</t>
  </si>
  <si>
    <t>reg89_mmu_m005</t>
  </si>
  <si>
    <t>reg89_mmu_m006</t>
  </si>
  <si>
    <t>reg89_mmu_m007</t>
  </si>
  <si>
    <t>reg89_mmu_m008</t>
  </si>
  <si>
    <t>reg89_mmu_m009</t>
  </si>
  <si>
    <t>reg89_mmu_m010</t>
  </si>
  <si>
    <t>reg89_mmu_m012</t>
  </si>
  <si>
    <t>reg89_mmu_m013</t>
  </si>
  <si>
    <t>reg89_mmu_m014</t>
  </si>
  <si>
    <t>reg31_mmu_m001</t>
  </si>
  <si>
    <t>reg31_mmu_m002</t>
  </si>
  <si>
    <t>reg31_mmu_m003</t>
  </si>
  <si>
    <t>reg31_mmu_m004</t>
  </si>
  <si>
    <t>reg31_mmu_m005</t>
  </si>
  <si>
    <t>reg31_mmu_m006</t>
  </si>
  <si>
    <t>reg31_mmu_m007</t>
  </si>
  <si>
    <t>reg31_mmu_m008</t>
  </si>
  <si>
    <t>reg31_mmu_m009</t>
  </si>
  <si>
    <t>reg31_mmu_m010</t>
  </si>
  <si>
    <t>reg31_mmu_m011</t>
  </si>
  <si>
    <t>reg31_mmu_m012</t>
  </si>
  <si>
    <t>reg31_mmu_m013</t>
  </si>
  <si>
    <t>reg31_mmu_m014</t>
  </si>
  <si>
    <t>reg31_mmu_m015</t>
  </si>
  <si>
    <t>reg31_mmu_m016</t>
  </si>
  <si>
    <t>reg31_mmu_m017</t>
  </si>
  <si>
    <t>reg31_mmu_m018</t>
  </si>
  <si>
    <t>reg31_mmu_m019</t>
  </si>
  <si>
    <t>reg31_mmu_m020</t>
  </si>
  <si>
    <t>reg31_mmu_m021</t>
  </si>
  <si>
    <t>reg31_mmu_m022</t>
  </si>
  <si>
    <t>reg46_mmu_m001</t>
  </si>
  <si>
    <t>reg46_mmu_m002</t>
  </si>
  <si>
    <t>reg46_mmu_m003</t>
  </si>
  <si>
    <t>reg46_mmu_m004</t>
  </si>
  <si>
    <t>reg46_mmu_m005</t>
  </si>
  <si>
    <t>reg46_mmu_m006</t>
  </si>
  <si>
    <t>reg46_mmu_m007</t>
  </si>
  <si>
    <t>reg46_mmu_m008</t>
  </si>
  <si>
    <t>reg46_mmu_m009</t>
  </si>
  <si>
    <t>reg46_mmu_m010</t>
  </si>
  <si>
    <t>reg46_mmu_m011</t>
  </si>
  <si>
    <t>reg46_mmu_m012</t>
  </si>
  <si>
    <t>reg46_mmu_m013</t>
  </si>
  <si>
    <t>reg46_mmu_m014</t>
  </si>
  <si>
    <t>reg46_mmu_m015</t>
  </si>
  <si>
    <t>reg46_mmu_m016</t>
  </si>
  <si>
    <t>reg46_mmu_m017</t>
  </si>
  <si>
    <t>reg46_mmu_m018</t>
  </si>
  <si>
    <t>reg46_mmu_m019</t>
  </si>
  <si>
    <t>reg46_mmu_m020</t>
  </si>
  <si>
    <t>reg46_mmu_m021</t>
  </si>
  <si>
    <t>reg46_mmu_m022</t>
  </si>
  <si>
    <t>reg46_mmu_m023</t>
  </si>
  <si>
    <t>reg46_mmu_m024</t>
  </si>
  <si>
    <t>reg46_mmu_m025</t>
  </si>
  <si>
    <t>reg46_mmu_m026</t>
  </si>
  <si>
    <t>reg46_mmu_m027</t>
  </si>
  <si>
    <t>reg46_mmu_m028</t>
  </si>
  <si>
    <t>reg46_mmu_m029</t>
  </si>
  <si>
    <t>reg46_mmu_m030</t>
  </si>
  <si>
    <t>reg46_mmu_m031</t>
  </si>
  <si>
    <t>reg46_mmu_m032</t>
  </si>
  <si>
    <t>reg46_mmu_m033</t>
  </si>
  <si>
    <t>reg39_mmu_m001</t>
  </si>
  <si>
    <t>reg39_mmu_m002</t>
  </si>
  <si>
    <t>reg39_mmu_m003</t>
  </si>
  <si>
    <t>reg39_mmu_m004</t>
  </si>
  <si>
    <t>reg39_mmu_m005</t>
  </si>
  <si>
    <t>reg39_mmu_m006</t>
  </si>
  <si>
    <t>reg39_mmu_m007</t>
  </si>
  <si>
    <t>reg39_mmu_m008</t>
  </si>
  <si>
    <t>reg39_mmu_m009</t>
  </si>
  <si>
    <t>reg39_mmu_m010</t>
  </si>
  <si>
    <t>reg39_mmu_m011</t>
  </si>
  <si>
    <t>reg39_mmu_m012</t>
  </si>
  <si>
    <t>reg39_mmu_m013</t>
  </si>
  <si>
    <t>reg39_mmu_m014</t>
  </si>
  <si>
    <t>reg39_mmu_m015</t>
  </si>
  <si>
    <t>reg39_mmu_m016</t>
  </si>
  <si>
    <t>reg39_mmu_m018</t>
  </si>
  <si>
    <t>reg39_mmu_m019</t>
  </si>
  <si>
    <t>reg39_mmu_m020</t>
  </si>
  <si>
    <t>reg39_mmu_m021</t>
  </si>
  <si>
    <t>reg39_mmu_m022</t>
  </si>
  <si>
    <t>reg39_mmu_m023</t>
  </si>
  <si>
    <t>reg86_mmu_m001</t>
  </si>
  <si>
    <t>reg86_mmu_m002</t>
  </si>
  <si>
    <t>reg86_mmu_m003</t>
  </si>
  <si>
    <t>reg86_mmu_m004</t>
  </si>
  <si>
    <t>reg86_mmu_m005</t>
  </si>
  <si>
    <t>reg86_mmu_m006</t>
  </si>
  <si>
    <t>reg86_mmu_m007</t>
  </si>
  <si>
    <t>reg86_mmu_m008</t>
  </si>
  <si>
    <t>reg86_mmu_m009</t>
  </si>
  <si>
    <t>reg86_mmu_m010</t>
  </si>
  <si>
    <t>reg86_mmu_m011</t>
  </si>
  <si>
    <t>reg86_mmu_m012</t>
  </si>
  <si>
    <t>reg86_mmu_m013</t>
  </si>
  <si>
    <t>reg86_mmu_m014</t>
  </si>
  <si>
    <t>reg86_mmu_m015</t>
  </si>
  <si>
    <t>reg86_mmu_m016</t>
  </si>
  <si>
    <t>reg86_mmu_m017</t>
  </si>
  <si>
    <t>reg86_mmu_m018</t>
  </si>
  <si>
    <t>reg86_mmu_m019</t>
  </si>
  <si>
    <t>reg86_mmu_m020</t>
  </si>
  <si>
    <t>reg86_mmu_m021</t>
  </si>
  <si>
    <t>reg86_mmu_m022</t>
  </si>
  <si>
    <t>reg78_mmu_m001</t>
  </si>
  <si>
    <t>reg78_mmu_m002</t>
  </si>
  <si>
    <t>reg78_mmu_m003</t>
  </si>
  <si>
    <t>reg78_mmu_m004</t>
  </si>
  <si>
    <t>reg78_mmu_m006</t>
  </si>
  <si>
    <t>reg78_mmu_m007</t>
  </si>
  <si>
    <t>reg78_mmu_m008</t>
  </si>
  <si>
    <t>reg78_mmu_m009</t>
  </si>
  <si>
    <t>reg78_mmu_m010</t>
  </si>
  <si>
    <t>reg78_mmu_m011</t>
  </si>
  <si>
    <t>reg78_mmu_m012</t>
  </si>
  <si>
    <t>reg78_mmu_m014</t>
  </si>
  <si>
    <t>reg78_mmu_m015</t>
  </si>
  <si>
    <t>reg78_mmu_m016</t>
  </si>
  <si>
    <t>reg78_mmu_m017</t>
  </si>
  <si>
    <t>reg78_mmu_m018</t>
  </si>
  <si>
    <t>reg78_mmu_m019</t>
  </si>
  <si>
    <t>reg78_mmu_m020</t>
  </si>
  <si>
    <t>reg48_mmu_m001</t>
  </si>
  <si>
    <t>reg48_mmu_m002</t>
  </si>
  <si>
    <t>reg48_mmu_m003</t>
  </si>
  <si>
    <t>reg48_mmu_m004</t>
  </si>
  <si>
    <t>reg48_mmu_m005</t>
  </si>
  <si>
    <t>reg48_mmu_m006</t>
  </si>
  <si>
    <t>reg48_mmu_m007</t>
  </si>
  <si>
    <t>reg48_mmu_m008</t>
  </si>
  <si>
    <t>reg48_mmu_m009</t>
  </si>
  <si>
    <t>reg48_mmu_m010</t>
  </si>
  <si>
    <t>reg48_mmu_m011</t>
  </si>
  <si>
    <t>reg48_mmu_m012</t>
  </si>
  <si>
    <t>reg48_mmu_m013</t>
  </si>
  <si>
    <t>reg48_mmu_m014</t>
  </si>
  <si>
    <t>reg48_mmu_m015</t>
  </si>
  <si>
    <t>reg48_mmu_m016</t>
  </si>
  <si>
    <t>reg48_mmu_m017</t>
  </si>
  <si>
    <t>reg48_mmu_m018</t>
  </si>
  <si>
    <t>reg48_mmu_m019</t>
  </si>
  <si>
    <t>reg48_mmu_m020</t>
  </si>
  <si>
    <t>reg32_mmu_m001</t>
  </si>
  <si>
    <t>reg32_mmu_m002</t>
  </si>
  <si>
    <t>reg32_mmu_m003</t>
  </si>
  <si>
    <t>reg32_mmu_m004</t>
  </si>
  <si>
    <t>reg32_mmu_m005</t>
  </si>
  <si>
    <t>reg32_mmu_m006</t>
  </si>
  <si>
    <t>reg32_mmu_m007</t>
  </si>
  <si>
    <t>reg32_mmu_m008</t>
  </si>
  <si>
    <t>reg32_mmu_m009</t>
  </si>
  <si>
    <t>reg32_mmu_m010</t>
  </si>
  <si>
    <t>reg32_mmu_m011</t>
  </si>
  <si>
    <t>reg32_mmu_m012</t>
  </si>
  <si>
    <t>reg32_mmu_m013</t>
  </si>
  <si>
    <t>reg32_mmu_m014</t>
  </si>
  <si>
    <t>reg32_mmu_m015</t>
  </si>
  <si>
    <t>reg32_mmu_m016</t>
  </si>
  <si>
    <t>reg32_mmu_m017</t>
  </si>
  <si>
    <t>reg32_mmu_m018</t>
  </si>
  <si>
    <t>reg32_mmu_m020</t>
  </si>
  <si>
    <t>reg32_mmu_m021</t>
  </si>
  <si>
    <t>reg32_mmu_m022</t>
  </si>
  <si>
    <t>reg32_mmu_m023</t>
  </si>
  <si>
    <t>reg32_mmu_m025</t>
  </si>
  <si>
    <t>reg32_mmu_m026</t>
  </si>
  <si>
    <t>reg32_mmu_m027</t>
  </si>
  <si>
    <t>reg32_mmu_m028</t>
  </si>
  <si>
    <t>reg32_mmu_m029</t>
  </si>
  <si>
    <t>reg32_mmu_m031</t>
  </si>
  <si>
    <t>reg32_mmu_m032</t>
  </si>
  <si>
    <t>reg32_mmu_m033</t>
  </si>
  <si>
    <t>reg32_mmu_m034</t>
  </si>
  <si>
    <t>reg55_mmu_m001</t>
  </si>
  <si>
    <t>reg55_mmu_m002</t>
  </si>
  <si>
    <t>reg55_mmu_m003</t>
  </si>
  <si>
    <t>reg55_mmu_m004</t>
  </si>
  <si>
    <t>reg55_mmu_m005</t>
  </si>
  <si>
    <t>reg55_mmu_m006</t>
  </si>
  <si>
    <t>reg55_mmu_m007</t>
  </si>
  <si>
    <t>reg55_mmu_m008</t>
  </si>
  <si>
    <t>reg55_mmu_m009</t>
  </si>
  <si>
    <t>reg55_mmu_m010</t>
  </si>
  <si>
    <t>reg55_mmu_m011</t>
  </si>
  <si>
    <t>reg55_mmu_m012</t>
  </si>
  <si>
    <t>reg55_mmu_m013</t>
  </si>
  <si>
    <t>reg55_mmu_m014</t>
  </si>
  <si>
    <t>reg55_mmu_m015</t>
  </si>
  <si>
    <t>reg55_mmu_m016</t>
  </si>
  <si>
    <t>reg55_mmu_m017</t>
  </si>
  <si>
    <t>reg55_mmu_m018</t>
  </si>
  <si>
    <t>reg55_mmu_m019</t>
  </si>
  <si>
    <t>reg55_mmu_m020</t>
  </si>
  <si>
    <t>reg55_mmu_m021</t>
  </si>
  <si>
    <t>reg55_mmu_m022</t>
  </si>
  <si>
    <t>reg55_mmu_m023</t>
  </si>
  <si>
    <t>reg55_mmu_m024</t>
  </si>
  <si>
    <t>reg55_mmu_m025</t>
  </si>
  <si>
    <t>reg55_mmu_m026</t>
  </si>
  <si>
    <t>reg55_mmu_m027</t>
  </si>
  <si>
    <t>reg55_mmu_m028</t>
  </si>
  <si>
    <t>reg55_mmu_m029</t>
  </si>
  <si>
    <t>reg55_mmu_m030</t>
  </si>
  <si>
    <t>reg55_mmu_m031</t>
  </si>
  <si>
    <t>reg55_mmu_m032</t>
  </si>
  <si>
    <t>reg55_mmu_m033</t>
  </si>
  <si>
    <t>reg07_mmu_m001</t>
  </si>
  <si>
    <t>reg07_mmu_m002</t>
  </si>
  <si>
    <t>reg07_mmu_m003</t>
  </si>
  <si>
    <t>reg07_mmu_m004</t>
  </si>
  <si>
    <t>reg07_mmu_m005</t>
  </si>
  <si>
    <t>reg07_mmu_m006</t>
  </si>
  <si>
    <t>reg07_mmu_m007</t>
  </si>
  <si>
    <t>reg07_mmu_m008</t>
  </si>
  <si>
    <t>reg07_mmu_m009</t>
  </si>
  <si>
    <t>reg07_mmu_m010</t>
  </si>
  <si>
    <t>reg07_mmu_m011</t>
  </si>
  <si>
    <t>reg07_mmu_m012</t>
  </si>
  <si>
    <t>reg07_mmu_m013</t>
  </si>
  <si>
    <t>reg76_mmu_m001</t>
  </si>
  <si>
    <t>reg76_mmu_m002</t>
  </si>
  <si>
    <t>reg76_mmu_m003</t>
  </si>
  <si>
    <t>reg76_mmu_m004</t>
  </si>
  <si>
    <t>reg76_mmu_m005</t>
  </si>
  <si>
    <t>reg76_mmu_m006</t>
  </si>
  <si>
    <t>reg76_mmu_m007</t>
  </si>
  <si>
    <t>reg76_mmu_m008</t>
  </si>
  <si>
    <t>reg76_mmu_m009</t>
  </si>
  <si>
    <t>reg76_mmu_m010</t>
  </si>
  <si>
    <t>reg76_mmu_m011</t>
  </si>
  <si>
    <t>reg76_mmu_m012</t>
  </si>
  <si>
    <t>reg76_mmu_m013</t>
  </si>
  <si>
    <t>reg76_mmu_m014</t>
  </si>
  <si>
    <t>reg76_mmu_m015</t>
  </si>
  <si>
    <t>reg76_mmu_m016</t>
  </si>
  <si>
    <t>reg76_mmu_m017</t>
  </si>
  <si>
    <t>reg76_mmu_m018</t>
  </si>
  <si>
    <t>reg76_mmu_m019</t>
  </si>
  <si>
    <t>reg66_mmu_m001</t>
  </si>
  <si>
    <t>reg66_mmu_m002</t>
  </si>
  <si>
    <t>reg66_mmu_m003</t>
  </si>
  <si>
    <t>reg66_mmu_m004</t>
  </si>
  <si>
    <t>reg66_mmu_m005</t>
  </si>
  <si>
    <t>reg66_mmu_m007</t>
  </si>
  <si>
    <t>reg66_mmu_m008</t>
  </si>
  <si>
    <t>reg66_mmu_m009</t>
  </si>
  <si>
    <t>reg66_mmu_m010</t>
  </si>
  <si>
    <t>reg66_mmu_m011</t>
  </si>
  <si>
    <t>reg66_mmu_m012</t>
  </si>
  <si>
    <t>reg66_mmu_m013</t>
  </si>
  <si>
    <t>reg66_mmu_m014</t>
  </si>
  <si>
    <t>reg66_mmu_m015</t>
  </si>
  <si>
    <t>reg66_mmu_m016</t>
  </si>
  <si>
    <t>reg66_mmu_m017</t>
  </si>
  <si>
    <t>reg66_mmu_m018</t>
  </si>
  <si>
    <t>reg66_mmu_m019</t>
  </si>
  <si>
    <t>reg66_mmu_m020</t>
  </si>
  <si>
    <t>reg66_mmu_m021</t>
  </si>
  <si>
    <t>reg66_mmu_m022</t>
  </si>
  <si>
    <t>reg66_mmu_m023</t>
  </si>
  <si>
    <t>reg66_mmu_m024</t>
  </si>
  <si>
    <t>reg66_mmu_m025</t>
  </si>
  <si>
    <t>reg66_mmu_m026</t>
  </si>
  <si>
    <t>reg66_mmu_m027</t>
  </si>
  <si>
    <t>reg66_mmu_m028</t>
  </si>
  <si>
    <t>reg66_mmu_m029</t>
  </si>
  <si>
    <t>reg66_mmu_m030</t>
  </si>
  <si>
    <t>reg66_mmu_m031</t>
  </si>
  <si>
    <t>reg66_mmu_m032</t>
  </si>
  <si>
    <t>reg66_mmu_m033</t>
  </si>
  <si>
    <t>reg66_mmu_m034</t>
  </si>
  <si>
    <t>reg66_mmu_m035</t>
  </si>
  <si>
    <t>reg66_mmu_m036</t>
  </si>
  <si>
    <t>reg66_mmu_m037</t>
  </si>
  <si>
    <t>reg66_mmu_m038</t>
  </si>
  <si>
    <t>reg66_mmu_m039</t>
  </si>
  <si>
    <t>reg66_mmu_m040</t>
  </si>
  <si>
    <t>reg66_mmu_m041</t>
  </si>
  <si>
    <t>reg66_mmu_m042</t>
  </si>
  <si>
    <t>reg66_mmu_m043</t>
  </si>
  <si>
    <t>reg66_mmu_m044</t>
  </si>
  <si>
    <t>reg66_mmu_m045</t>
  </si>
  <si>
    <t>reg66_mmu_m046</t>
  </si>
  <si>
    <t>reg66_mmu_m047</t>
  </si>
  <si>
    <t>reg66_mmu_m048</t>
  </si>
  <si>
    <t>reg66_mmu_m049</t>
  </si>
  <si>
    <t>reg66_mmu_m050</t>
  </si>
  <si>
    <t>reg66_mmu_m051</t>
  </si>
  <si>
    <t>reg66_mmu_m052</t>
  </si>
  <si>
    <t>reg66_mmu_m053</t>
  </si>
  <si>
    <t>reg66_mmu_m054</t>
  </si>
  <si>
    <t>reg66_mmu_m055</t>
  </si>
  <si>
    <t>reg66_mmu_m056</t>
  </si>
  <si>
    <t>reg66_mmu_m057</t>
  </si>
  <si>
    <t>reg66_mmu_m058</t>
  </si>
  <si>
    <t>reg66_mmu_m059</t>
  </si>
  <si>
    <t>reg66_mmu_m060</t>
  </si>
  <si>
    <t>reg66_mmu_m061</t>
  </si>
  <si>
    <t>reg66_mmu_m062</t>
  </si>
  <si>
    <t>reg66_mmu_m063</t>
  </si>
  <si>
    <t>reg66_mmu_m064</t>
  </si>
  <si>
    <t>reg66_mmu_m065</t>
  </si>
  <si>
    <t>reg66_mmu_m066</t>
  </si>
  <si>
    <t>reg66_mmu_m067</t>
  </si>
  <si>
    <t>reg66_mmu_m068</t>
  </si>
  <si>
    <t>reg66_mmu_m069</t>
  </si>
  <si>
    <t>reg66_mmu_m070</t>
  </si>
  <si>
    <t>reg66_mmu_m071</t>
  </si>
  <si>
    <t>reg66_mmu_m072</t>
  </si>
  <si>
    <t>reg66_mmu_m073</t>
  </si>
  <si>
    <t>reg66_mmu_m074</t>
  </si>
  <si>
    <t>reg66_mmu_m075</t>
  </si>
  <si>
    <t>reg66_mmu_m076</t>
  </si>
  <si>
    <t>reg66_mmu_m077</t>
  </si>
  <si>
    <t>reg66_mmu_m078</t>
  </si>
  <si>
    <t>reg66_mmu_m079</t>
  </si>
  <si>
    <t>reg66_mmu_m080</t>
  </si>
  <si>
    <t>reg66_mmu_m081</t>
  </si>
  <si>
    <t>reg17_mmu_m001</t>
  </si>
  <si>
    <t>reg17_mmu_m002</t>
  </si>
  <si>
    <t>reg17_mmu_m003</t>
  </si>
  <si>
    <t>reg17_mmu_m004</t>
  </si>
  <si>
    <t>reg17_mmu_m005</t>
  </si>
  <si>
    <t>reg17_mmu_m006</t>
  </si>
  <si>
    <t>reg17_mmu_m007</t>
  </si>
  <si>
    <t>reg17_mmu_m008</t>
  </si>
  <si>
    <t>reg17_mmu_m009</t>
  </si>
  <si>
    <t>reg17_mmu_m010</t>
  </si>
  <si>
    <t>reg17_mmu_m011</t>
  </si>
  <si>
    <t>reg17_mmu_m012</t>
  </si>
  <si>
    <t>reg17_mmu_m013</t>
  </si>
  <si>
    <t>reg17_mmu_m014</t>
  </si>
  <si>
    <t>reg17_mmu_m015</t>
  </si>
  <si>
    <t>reg17_mmu_m016</t>
  </si>
  <si>
    <t>reg17_mmu_m017</t>
  </si>
  <si>
    <t>reg17_mmu_m018</t>
  </si>
  <si>
    <t>reg17_mmu_m019</t>
  </si>
  <si>
    <t>reg41_mmu_m001</t>
  </si>
  <si>
    <t>reg41_mmu_m002</t>
  </si>
  <si>
    <t>reg41_mmu_m003</t>
  </si>
  <si>
    <t>reg41_mmu_m004</t>
  </si>
  <si>
    <t>reg41_mmu_m005</t>
  </si>
  <si>
    <t>reg41_mmu_m006</t>
  </si>
  <si>
    <t>reg41_mmu_m007</t>
  </si>
  <si>
    <t>reg41_mmu_m008</t>
  </si>
  <si>
    <t>reg41_mmu_m009</t>
  </si>
  <si>
    <t>reg41_mmu_m010</t>
  </si>
  <si>
    <t>reg41_mmu_m011</t>
  </si>
  <si>
    <t>reg41_mmu_m012</t>
  </si>
  <si>
    <t>reg41_mmu_m013</t>
  </si>
  <si>
    <t>reg69_mmu_m001</t>
  </si>
  <si>
    <t>reg69_mmu_m002</t>
  </si>
  <si>
    <t>reg69_mmu_m003</t>
  </si>
  <si>
    <t>reg69_mmu_m004</t>
  </si>
  <si>
    <t>reg69_mmu_m005</t>
  </si>
  <si>
    <t>reg69_mmu_m006</t>
  </si>
  <si>
    <t>reg69_mmu_m007</t>
  </si>
  <si>
    <t>reg69_mmu_m008</t>
  </si>
  <si>
    <t>reg69_mmu_m009</t>
  </si>
  <si>
    <t>reg69_mmu_m010</t>
  </si>
  <si>
    <t>reg69_mmu_m011</t>
  </si>
  <si>
    <t>reg69_mmu_m012</t>
  </si>
  <si>
    <t>reg69_mmu_m013</t>
  </si>
  <si>
    <t>reg69_mmu_m014</t>
  </si>
  <si>
    <t>reg69_mmu_m015</t>
  </si>
  <si>
    <t>reg69_mmu_m016</t>
  </si>
  <si>
    <t>reg69_mmu_m017</t>
  </si>
  <si>
    <t>reg69_mmu_m018</t>
  </si>
  <si>
    <t>reg69_mmu_m019</t>
  </si>
  <si>
    <t>reg69_mmu_m020</t>
  </si>
  <si>
    <t>reg69_mmu_m021</t>
  </si>
  <si>
    <t>reg69_mmu_m022</t>
  </si>
  <si>
    <t>reg69_mmu_m023</t>
  </si>
  <si>
    <t>reg69_mmu_m024</t>
  </si>
  <si>
    <t>reg69_mmu_m025</t>
  </si>
  <si>
    <t>reg69_mmu_m026</t>
  </si>
  <si>
    <t>reg69_mmu_m027</t>
  </si>
  <si>
    <t>reg69_mmu_m028</t>
  </si>
  <si>
    <t>reg69_mmu_m029</t>
  </si>
  <si>
    <t>reg69_mmu_m030</t>
  </si>
  <si>
    <t>reg69_mmu_m031</t>
  </si>
  <si>
    <t>reg69_mmu_m032</t>
  </si>
  <si>
    <t>reg69_mmu_m033</t>
  </si>
  <si>
    <t>reg69_mmu_m034</t>
  </si>
  <si>
    <t>reg69_mmu_m035</t>
  </si>
  <si>
    <t>reg69_mmu_m036</t>
  </si>
  <si>
    <t>reg69_mmu_m037</t>
  </si>
  <si>
    <t>reg69_mmu_m038</t>
  </si>
  <si>
    <t>reg69_mmu_m039</t>
  </si>
  <si>
    <t>reg69_mmu_m040</t>
  </si>
  <si>
    <t>reg69_mmu_m041</t>
  </si>
  <si>
    <t>reg69_mmu_m042</t>
  </si>
  <si>
    <t>reg29_mmu_m001</t>
  </si>
  <si>
    <t>reg29_mmu_m002</t>
  </si>
  <si>
    <t>reg29_mmu_m003</t>
  </si>
  <si>
    <t>reg29_mmu_m004</t>
  </si>
  <si>
    <t>reg29_mmu_m005</t>
  </si>
  <si>
    <t>reg29_mmu_m006</t>
  </si>
  <si>
    <t>reg29_mmu_m007</t>
  </si>
  <si>
    <t>reg29_mmu_m008</t>
  </si>
  <si>
    <t>reg29_mmu_m009</t>
  </si>
  <si>
    <t>reg29_mmu_m010</t>
  </si>
  <si>
    <t>reg29_mmu_m011</t>
  </si>
  <si>
    <t>reg29_mmu_m012</t>
  </si>
  <si>
    <t>reg29_mmu_m013</t>
  </si>
  <si>
    <t>reg29_mmu_m014</t>
  </si>
  <si>
    <t>reg29_mmu_m015</t>
  </si>
  <si>
    <t>reg29_mmu_m016</t>
  </si>
  <si>
    <t>reg29_mmu_m017</t>
  </si>
  <si>
    <t>reg29_mmu_m018</t>
  </si>
  <si>
    <t>reg29_mmu_m019</t>
  </si>
  <si>
    <t>reg29_mmu_m020</t>
  </si>
  <si>
    <t>reg29_mmu_m021</t>
  </si>
  <si>
    <t>reg29_mmu_m022</t>
  </si>
  <si>
    <t>reg29_mmu_m023</t>
  </si>
  <si>
    <t>reg29_mmu_m024</t>
  </si>
  <si>
    <t>reg29_mmu_m025</t>
  </si>
  <si>
    <t>reg29_mmu_m026</t>
  </si>
  <si>
    <t>reg54_mmu_m001</t>
  </si>
  <si>
    <t>reg54_mmu_m002</t>
  </si>
  <si>
    <t>reg54_mmu_m003</t>
  </si>
  <si>
    <t>reg54_mmu_m004</t>
  </si>
  <si>
    <t>reg54_mmu_m005</t>
  </si>
  <si>
    <t>reg54_mmu_m006</t>
  </si>
  <si>
    <t>reg54_mmu_m007</t>
  </si>
  <si>
    <t>reg54_mmu_m008</t>
  </si>
  <si>
    <t>reg54_mmu_m009</t>
  </si>
  <si>
    <t>reg54_mmu_m010</t>
  </si>
  <si>
    <t>reg54_mmu_m011</t>
  </si>
  <si>
    <t>reg54_mmu_m012</t>
  </si>
  <si>
    <t>reg54_mmu_m013</t>
  </si>
  <si>
    <t>reg54_mmu_m014</t>
  </si>
  <si>
    <t>reg54_mmu_m015</t>
  </si>
  <si>
    <t>reg54_mmu_m016</t>
  </si>
  <si>
    <t>reg54_mmu_m017</t>
  </si>
  <si>
    <t>reg54_mmu_m018</t>
  </si>
  <si>
    <t>reg54_mmu_m019</t>
  </si>
  <si>
    <t>reg54_mmu_m020</t>
  </si>
  <si>
    <t>reg54_mmu_m021</t>
  </si>
  <si>
    <t>reg54_mmu_m022</t>
  </si>
  <si>
    <t>reg54_mmu_m023</t>
  </si>
  <si>
    <t>reg54_mmu_m024</t>
  </si>
  <si>
    <t>reg54_mmu_m025</t>
  </si>
  <si>
    <t>reg54_mmu_m026</t>
  </si>
  <si>
    <t>reg54_mmu_m027</t>
  </si>
  <si>
    <t>reg54_mmu_m028</t>
  </si>
  <si>
    <t>reg54_mmu_m029</t>
  </si>
  <si>
    <t>reg54_mmu_m030</t>
  </si>
  <si>
    <t>reg54_mmu_m031</t>
  </si>
  <si>
    <t>reg54_mmu_m039</t>
  </si>
  <si>
    <t>reg54_mmu_m040</t>
  </si>
  <si>
    <t>reg54_mmu_m041</t>
  </si>
  <si>
    <t>reg54_mmu_m042</t>
  </si>
  <si>
    <t>reg11_mmu_m001</t>
  </si>
  <si>
    <t>reg11_mmu_m002</t>
  </si>
  <si>
    <t>reg11_mmu_m003</t>
  </si>
  <si>
    <t>reg11_mmu_m004</t>
  </si>
  <si>
    <t>reg11_mmu_m005</t>
  </si>
  <si>
    <t>reg11_mmu_m006</t>
  </si>
  <si>
    <t>reg11_mmu_m007</t>
  </si>
  <si>
    <t>reg11_mmu_m008</t>
  </si>
  <si>
    <t>reg11_mmu_m009</t>
  </si>
  <si>
    <t>reg11_mmu_m010</t>
  </si>
  <si>
    <t>reg11_mmu_m011</t>
  </si>
  <si>
    <t>reg11_mmu_m012</t>
  </si>
  <si>
    <t>reg11_mmu_m013</t>
  </si>
  <si>
    <t>reg11_mmu_m014</t>
  </si>
  <si>
    <t>reg11_mmu_m015</t>
  </si>
  <si>
    <t>reg11_mmu_m016</t>
  </si>
  <si>
    <t>reg11_mmu_m017</t>
  </si>
  <si>
    <t>reg11_mmu_m018</t>
  </si>
  <si>
    <t>reg11_mmu_m019</t>
  </si>
  <si>
    <t>reg11_mmu_m020</t>
  </si>
  <si>
    <t>reg57_mmu_m001</t>
  </si>
  <si>
    <t>reg57_mmu_m002</t>
  </si>
  <si>
    <t>reg57_mmu_m003</t>
  </si>
  <si>
    <t>reg57_mmu_m004</t>
  </si>
  <si>
    <t>reg57_mmu_m005</t>
  </si>
  <si>
    <t>reg57_mmu_m006</t>
  </si>
  <si>
    <t>reg57_mmu_m007</t>
  </si>
  <si>
    <t>reg57_mmu_m008</t>
  </si>
  <si>
    <t>reg57_mmu_m009</t>
  </si>
  <si>
    <t>reg57_mmu_m010</t>
  </si>
  <si>
    <t>reg57_mmu_m011</t>
  </si>
  <si>
    <t>reg57_mmu_m012</t>
  </si>
  <si>
    <t>reg57_mmu_m013</t>
  </si>
  <si>
    <t>reg57_mmu_m014</t>
  </si>
  <si>
    <t>reg57_mmu_m015</t>
  </si>
  <si>
    <t>reg57_mmu_m016</t>
  </si>
  <si>
    <t>reg57_mmu_m017</t>
  </si>
  <si>
    <t>reg57_mmu_m018</t>
  </si>
  <si>
    <t>reg57_mmu_m019</t>
  </si>
  <si>
    <t>reg57_mmu_m020</t>
  </si>
  <si>
    <t>reg57_mmu_m021</t>
  </si>
  <si>
    <t>reg57_mmu_m022</t>
  </si>
  <si>
    <t>reg57_mmu_m023</t>
  </si>
  <si>
    <t>reg57_mmu_m024</t>
  </si>
  <si>
    <t>reg57_mmu_m025</t>
  </si>
  <si>
    <t>reg57_mmu_m026</t>
  </si>
  <si>
    <t>reg57_mmu_m027</t>
  </si>
  <si>
    <t>reg28_mmu_m001</t>
  </si>
  <si>
    <t>reg28_mmu_m002</t>
  </si>
  <si>
    <t>reg28_mmu_m003</t>
  </si>
  <si>
    <t>reg28_mmu_m004</t>
  </si>
  <si>
    <t>reg28_mmu_m005</t>
  </si>
  <si>
    <t>reg28_mmu_m006</t>
  </si>
  <si>
    <t>reg28_mmu_m007</t>
  </si>
  <si>
    <t>reg28_mmu_m008</t>
  </si>
  <si>
    <t>reg28_mmu_m009</t>
  </si>
  <si>
    <t>reg28_mmu_m010</t>
  </si>
  <si>
    <t>reg28_mmu_m011</t>
  </si>
  <si>
    <t>reg28_mmu_m012</t>
  </si>
  <si>
    <t>reg28_mmu_m013</t>
  </si>
  <si>
    <t>reg28_mmu_m014</t>
  </si>
  <si>
    <t>reg28_mmu_m015</t>
  </si>
  <si>
    <t>reg28_mmu_m016</t>
  </si>
  <si>
    <t>reg28_mmu_m017</t>
  </si>
  <si>
    <t>reg28_mmu_m018</t>
  </si>
  <si>
    <t>reg28_mmu_m019</t>
  </si>
  <si>
    <t>reg28_mmu_m020</t>
  </si>
  <si>
    <t>reg28_mmu_m021</t>
  </si>
  <si>
    <t>reg28_mmu_m022</t>
  </si>
  <si>
    <t>reg28_mmu_m023</t>
  </si>
  <si>
    <t>reg28_mmu_m024</t>
  </si>
  <si>
    <t>reg28_mmu_m025</t>
  </si>
  <si>
    <t>reg28_mmu_m026</t>
  </si>
  <si>
    <t>reg28_mmu_m027</t>
  </si>
  <si>
    <t>reg28_mmu_m028</t>
  </si>
  <si>
    <t>reg28_mmu_m029</t>
  </si>
  <si>
    <t>reg26_mmu_m001</t>
  </si>
  <si>
    <t>reg26_mmu_m002</t>
  </si>
  <si>
    <t>reg26_mmu_m003</t>
  </si>
  <si>
    <t>reg26_mmu_m004</t>
  </si>
  <si>
    <t>reg26_mmu_m005</t>
  </si>
  <si>
    <t>reg26_mmu_m006</t>
  </si>
  <si>
    <t>reg26_mmu_m007</t>
  </si>
  <si>
    <t>reg26_mmu_m008</t>
  </si>
  <si>
    <t>reg26_mmu_m009</t>
  </si>
  <si>
    <t>reg26_mmu_m010</t>
  </si>
  <si>
    <t>reg26_mmu_m011</t>
  </si>
  <si>
    <t>reg26_mmu_m012</t>
  </si>
  <si>
    <t>reg26_mmu_m013</t>
  </si>
  <si>
    <t>reg26_mmu_m014</t>
  </si>
  <si>
    <t>reg26_mmu_m015</t>
  </si>
  <si>
    <t>reg26_mmu_m016</t>
  </si>
  <si>
    <t>reg26_mmu_m017</t>
  </si>
  <si>
    <t>reg26_mmu_m018</t>
  </si>
  <si>
    <t>reg26_mmu_m019</t>
  </si>
  <si>
    <t>reg26_mmu_m020</t>
  </si>
  <si>
    <t>reg26_mmu_m021</t>
  </si>
  <si>
    <t>reg26_mmu_m022</t>
  </si>
  <si>
    <t>reg26_mmu_m023</t>
  </si>
  <si>
    <t>reg26_mmu_m024</t>
  </si>
  <si>
    <t>reg26_mmu_m025</t>
  </si>
  <si>
    <t>reg26_mmu_m026</t>
  </si>
  <si>
    <t>reg26_mmu_m027</t>
  </si>
  <si>
    <t>reg26_mmu_m029</t>
  </si>
  <si>
    <t>reg26_mmu_m030</t>
  </si>
  <si>
    <t>reg26_mmu_m031</t>
  </si>
  <si>
    <t>reg26_mmu_m032</t>
  </si>
  <si>
    <t>reg26_mmu_m033</t>
  </si>
  <si>
    <t>reg26_mmu_m034</t>
  </si>
  <si>
    <t>reg72_mmu_m001</t>
  </si>
  <si>
    <t>reg72_mmu_m002</t>
  </si>
  <si>
    <t>reg72_mmu_m003</t>
  </si>
  <si>
    <t>reg72_mmu_m004</t>
  </si>
  <si>
    <t>reg72_mmu_m005</t>
  </si>
  <si>
    <t>reg72_mmu_m006</t>
  </si>
  <si>
    <t>reg72_mmu_m007</t>
  </si>
  <si>
    <t>reg72_mmu_m008</t>
  </si>
  <si>
    <t>reg72_mmu_m009</t>
  </si>
  <si>
    <t>reg72_mmu_m010</t>
  </si>
  <si>
    <t>reg72_mmu_m011</t>
  </si>
  <si>
    <t>reg72_mmu_m012</t>
  </si>
  <si>
    <t>reg72_mmu_m013</t>
  </si>
  <si>
    <t>reg72_mmu_m014</t>
  </si>
  <si>
    <t>reg72_mmu_m015</t>
  </si>
  <si>
    <t>reg72_mmu_m016</t>
  </si>
  <si>
    <t>reg72_mmu_m017</t>
  </si>
  <si>
    <t>reg72_mmu_m018</t>
  </si>
  <si>
    <t>reg72_mmu_m019</t>
  </si>
  <si>
    <t>reg72_mmu_m020</t>
  </si>
  <si>
    <t>reg72_mmu_m021</t>
  </si>
  <si>
    <t>reg72_mmu_m022</t>
  </si>
  <si>
    <t>reg72_mmu_m023</t>
  </si>
  <si>
    <t>reg72_mmu_m024</t>
  </si>
  <si>
    <t>reg72_mmu_m025</t>
  </si>
  <si>
    <t>reg72_mmu_m026</t>
  </si>
  <si>
    <t>reg38_mmu_m001</t>
  </si>
  <si>
    <t>reg38_mmu_m002</t>
  </si>
  <si>
    <t>reg38_mmu_m003</t>
  </si>
  <si>
    <t>reg38_mmu_m004</t>
  </si>
  <si>
    <t>reg38_mmu_m005</t>
  </si>
  <si>
    <t>reg38_mmu_m006</t>
  </si>
  <si>
    <t>reg38_mmu_m007</t>
  </si>
  <si>
    <t>reg38_mmu_m008</t>
  </si>
  <si>
    <t>reg38_mmu_m009</t>
  </si>
  <si>
    <t>reg38_mmu_m010</t>
  </si>
  <si>
    <t>reg38_mmu_m011</t>
  </si>
  <si>
    <t>reg38_mmu_m012</t>
  </si>
  <si>
    <t>reg38_mmu_m013</t>
  </si>
  <si>
    <t>reg38_mmu_m014</t>
  </si>
  <si>
    <t>reg38_mmu_m015</t>
  </si>
  <si>
    <t>reg38_mmu_m016</t>
  </si>
  <si>
    <t>reg38_mmu_m017</t>
  </si>
  <si>
    <t>reg38_mmu_m018</t>
  </si>
  <si>
    <t>reg38_mmu_m019</t>
  </si>
  <si>
    <t>reg38_mmu_m020</t>
  </si>
  <si>
    <t>reg38_mmu_m021</t>
  </si>
  <si>
    <t>reg38_mmu_m022</t>
  </si>
  <si>
    <t>reg38_mmu_m023</t>
  </si>
  <si>
    <t>reg38_mmu_m024</t>
  </si>
  <si>
    <t>reg38_mmu_m025</t>
  </si>
  <si>
    <t>reg38_mmu_m026</t>
  </si>
  <si>
    <t>reg38_mmu_m027</t>
  </si>
  <si>
    <t>reg38_mmu_m028</t>
  </si>
  <si>
    <t>reg38_mmu_m029</t>
  </si>
  <si>
    <t>reg38_mmu_m030</t>
  </si>
  <si>
    <t>reg38_mmu_m031</t>
  </si>
  <si>
    <t>reg38_mmu_m032</t>
  </si>
  <si>
    <t>reg38_mmu_m033</t>
  </si>
  <si>
    <t>reg38_mmu_m034</t>
  </si>
  <si>
    <t>reg38_mmu_m035</t>
  </si>
  <si>
    <t>reg38_mmu_m036</t>
  </si>
  <si>
    <t>reg38_mmu_m037</t>
  </si>
  <si>
    <t>reg38_mmu_m038</t>
  </si>
  <si>
    <t>reg38_mmu_m039</t>
  </si>
  <si>
    <t>reg38_mmu_m040</t>
  </si>
  <si>
    <t>reg38_mmu_m041</t>
  </si>
  <si>
    <t>reg38_mmu_m042</t>
  </si>
  <si>
    <t>reg53_mmu_m001</t>
  </si>
  <si>
    <t>reg53_mmu_m002</t>
  </si>
  <si>
    <t>reg53_mmu_m003</t>
  </si>
  <si>
    <t>reg53_mmu_m004</t>
  </si>
  <si>
    <t>reg53_mmu_m005</t>
  </si>
  <si>
    <t>reg53_mmu_m006</t>
  </si>
  <si>
    <t>reg53_mmu_m007</t>
  </si>
  <si>
    <t>reg53_mmu_m008</t>
  </si>
  <si>
    <t>reg53_mmu_m009</t>
  </si>
  <si>
    <t>reg53_mmu_m010</t>
  </si>
  <si>
    <t>reg53_mmu_m011</t>
  </si>
  <si>
    <t>reg53_mmu_m012</t>
  </si>
  <si>
    <t>reg53_mmu_m013</t>
  </si>
  <si>
    <t>reg53_mmu_m014</t>
  </si>
  <si>
    <t>reg53_mmu_m015</t>
  </si>
  <si>
    <t>reg53_mmu_m016</t>
  </si>
  <si>
    <t>reg53_mmu_m017</t>
  </si>
  <si>
    <t>reg53_mmu_m018</t>
  </si>
  <si>
    <t>reg53_mmu_m019</t>
  </si>
  <si>
    <t>reg53_mmu_m020</t>
  </si>
  <si>
    <t>reg53_mmu_m021</t>
  </si>
  <si>
    <t>reg53_mmu_m022</t>
  </si>
  <si>
    <t>reg33_mmu_m001</t>
  </si>
  <si>
    <t>reg33_mmu_m002</t>
  </si>
  <si>
    <t>reg33_mmu_m003</t>
  </si>
  <si>
    <t>reg33_mmu_m004</t>
  </si>
  <si>
    <t>reg33_mmu_m005</t>
  </si>
  <si>
    <t>reg33_mmu_m006</t>
  </si>
  <si>
    <t>reg33_mmu_m007</t>
  </si>
  <si>
    <t>reg33_mmu_m008</t>
  </si>
  <si>
    <t>reg33_mmu_m009</t>
  </si>
  <si>
    <t>reg33_mmu_m010</t>
  </si>
  <si>
    <t>reg33_mmu_m011</t>
  </si>
  <si>
    <t>reg33_mmu_m012</t>
  </si>
  <si>
    <t>reg33_mmu_m013</t>
  </si>
  <si>
    <t>reg33_mmu_m014</t>
  </si>
  <si>
    <t>reg33_mmu_m015</t>
  </si>
  <si>
    <t>reg33_mmu_m016</t>
  </si>
  <si>
    <t>reg33_mmu_m018</t>
  </si>
  <si>
    <t>reg33_mmu_m019</t>
  </si>
  <si>
    <t>reg33_mmu_m020</t>
  </si>
  <si>
    <t>reg33_mmu_m021</t>
  </si>
  <si>
    <t>reg33_mmu_m022</t>
  </si>
  <si>
    <t>reg75_mmu_m001</t>
  </si>
  <si>
    <t>reg75_mmu_m002</t>
  </si>
  <si>
    <t>reg75_mmu_m003</t>
  </si>
  <si>
    <t>reg75_mmu_m004</t>
  </si>
  <si>
    <t>reg75_mmu_m005</t>
  </si>
  <si>
    <t>reg75_mmu_m006</t>
  </si>
  <si>
    <t>reg75_mmu_m007</t>
  </si>
  <si>
    <t>reg75_mmu_m008</t>
  </si>
  <si>
    <t>reg75_mmu_m009</t>
  </si>
  <si>
    <t>reg75_mmu_m010</t>
  </si>
  <si>
    <t>reg75_mmu_m011</t>
  </si>
  <si>
    <t>reg75_mmu_m012</t>
  </si>
  <si>
    <t>reg75_mmu_m013</t>
  </si>
  <si>
    <t>reg75_mmu_m014</t>
  </si>
  <si>
    <t>reg75_mmu_m015</t>
  </si>
  <si>
    <t>reg75_mmu_m016</t>
  </si>
  <si>
    <t>reg75_mmu_m017</t>
  </si>
  <si>
    <t>reg75_mmu_m018</t>
  </si>
  <si>
    <t>reg75_mmu_m019</t>
  </si>
  <si>
    <t>reg75_mmu_m020</t>
  </si>
  <si>
    <t>reg75_mmu_m021</t>
  </si>
  <si>
    <t>reg75_mmu_m022</t>
  </si>
  <si>
    <t>reg75_mmu_m023</t>
  </si>
  <si>
    <t>reg75_mmu_m024</t>
  </si>
  <si>
    <t>reg75_mmu_m025</t>
  </si>
  <si>
    <t>reg75_mmu_m026</t>
  </si>
  <si>
    <t>reg75_mmu_m027</t>
  </si>
  <si>
    <t>reg75_mmu_m028</t>
  </si>
  <si>
    <t>reg75_mmu_m029</t>
  </si>
  <si>
    <t>reg75_mmu_m030</t>
  </si>
  <si>
    <t>reg75_mmu_m031</t>
  </si>
  <si>
    <t>reg75_mmu_m032</t>
  </si>
  <si>
    <t>reg75_mmu_m033</t>
  </si>
  <si>
    <t>reg75_mmu_m034</t>
  </si>
  <si>
    <t>reg75_mmu_m035</t>
  </si>
  <si>
    <t>reg21_mmu_m001</t>
  </si>
  <si>
    <t>reg21_mmu_m002</t>
  </si>
  <si>
    <t>reg21_mmu_m003</t>
  </si>
  <si>
    <t>reg21_mmu_m004</t>
  </si>
  <si>
    <t>reg21_mmu_m005</t>
  </si>
  <si>
    <t>reg21_mmu_m006</t>
  </si>
  <si>
    <t>reg21_mmu_m007</t>
  </si>
  <si>
    <t>reg21_mmu_m008</t>
  </si>
  <si>
    <t>reg21_mmu_m009</t>
  </si>
  <si>
    <t>reg21_mmu_m010</t>
  </si>
  <si>
    <t>reg21_mmu_m011</t>
  </si>
  <si>
    <t>reg21_mmu_m012</t>
  </si>
  <si>
    <t>reg21_mmu_m013</t>
  </si>
  <si>
    <t>reg21_mmu_m014</t>
  </si>
  <si>
    <t>reg21_mmu_m015</t>
  </si>
  <si>
    <t>reg21_mmu_m016</t>
  </si>
  <si>
    <t>reg21_mmu_m017</t>
  </si>
  <si>
    <t>reg21_mmu_m018</t>
  </si>
  <si>
    <t>reg21_mmu_m019</t>
  </si>
  <si>
    <t>reg21_mmu_m020</t>
  </si>
  <si>
    <t>reg21_mmu_m021</t>
  </si>
  <si>
    <t>reg21_mmu_m022</t>
  </si>
  <si>
    <t>reg21_mmu_m023</t>
  </si>
  <si>
    <t>reg21_mmu_m024</t>
  </si>
  <si>
    <t>reg21_mmu_m025</t>
  </si>
  <si>
    <t>reg21_mmu_m026</t>
  </si>
  <si>
    <t>reg06_mmu_m001</t>
  </si>
  <si>
    <t>reg06_mmu_m002</t>
  </si>
  <si>
    <t>reg06_mmu_m003</t>
  </si>
  <si>
    <t>reg06_mmu_m004</t>
  </si>
  <si>
    <t>reg06_mmu_m005</t>
  </si>
  <si>
    <t>reg06_mmu_m006</t>
  </si>
  <si>
    <t>reg06_mmu_m007</t>
  </si>
  <si>
    <t>reg06_mmu_m008</t>
  </si>
  <si>
    <t>reg03_mmu_m001</t>
  </si>
  <si>
    <t>reg03_mmu_m002</t>
  </si>
  <si>
    <t>reg03_mmu_m003</t>
  </si>
  <si>
    <t>reg03_mmu_m004</t>
  </si>
  <si>
    <t>reg03_mmu_m005</t>
  </si>
  <si>
    <t>reg03_mmu_m006</t>
  </si>
  <si>
    <t>reg03_mmu_m007</t>
  </si>
  <si>
    <t>reg03_mmu_m008</t>
  </si>
  <si>
    <t>reg03_mmu_m009</t>
  </si>
  <si>
    <t>reg03_mmu_m010</t>
  </si>
  <si>
    <t>reg03_mmu_m011</t>
  </si>
  <si>
    <t>reg03_mmu_m012</t>
  </si>
  <si>
    <t>reg03_mmu_m013</t>
  </si>
  <si>
    <t>reg03_mmu_m014</t>
  </si>
  <si>
    <t>reg03_mmu_m015</t>
  </si>
  <si>
    <t>reg03_mmu_m016</t>
  </si>
  <si>
    <t>reg03_mmu_m017</t>
  </si>
  <si>
    <t>reg03_mmu_m018</t>
  </si>
  <si>
    <t>reg03_mmu_m019</t>
  </si>
  <si>
    <t>reg03_mmu_m020</t>
  </si>
  <si>
    <t>reg03_mmu_m021</t>
  </si>
  <si>
    <t>reg03_mmu_m022</t>
  </si>
  <si>
    <t>reg03_mmu_m023</t>
  </si>
  <si>
    <t>reg58_mmu_m001</t>
  </si>
  <si>
    <t>reg58_mmu_m002</t>
  </si>
  <si>
    <t>reg58_mmu_m003</t>
  </si>
  <si>
    <t>reg58_mmu_m004</t>
  </si>
  <si>
    <t>reg58_mmu_m005</t>
  </si>
  <si>
    <t>reg58_mmu_m006</t>
  </si>
  <si>
    <t>reg58_mmu_m007</t>
  </si>
  <si>
    <t>reg58_mmu_m008</t>
  </si>
  <si>
    <t>reg58_mmu_m009</t>
  </si>
  <si>
    <t>reg58_mmu_m010</t>
  </si>
  <si>
    <t>reg58_mmu_m011</t>
  </si>
  <si>
    <t>reg58_mmu_m012</t>
  </si>
  <si>
    <t>reg58_mmu_m013</t>
  </si>
  <si>
    <t>reg58_mmu_m014</t>
  </si>
  <si>
    <t>reg58_mmu_m015</t>
  </si>
  <si>
    <t>reg58_mmu_m016</t>
  </si>
  <si>
    <t>reg58_mmu_m017</t>
  </si>
  <si>
    <t>reg58_mmu_m018</t>
  </si>
  <si>
    <t>reg58_mmu_m019</t>
  </si>
  <si>
    <t>reg58_mmu_m020</t>
  </si>
  <si>
    <t>reg58_mmu_m021</t>
  </si>
  <si>
    <t>reg58_mmu_m022</t>
  </si>
  <si>
    <t>reg58_mmu_m023</t>
  </si>
  <si>
    <t>reg58_mmu_m024</t>
  </si>
  <si>
    <t>reg58_mmu_m025</t>
  </si>
  <si>
    <t>reg58_mmu_m026</t>
  </si>
  <si>
    <t>reg58_mmu_m027</t>
  </si>
  <si>
    <t>reg58_mmu_m028</t>
  </si>
  <si>
    <t>reg58_mmu_m029</t>
  </si>
  <si>
    <t>reg58_mmu_m030</t>
  </si>
  <si>
    <t>reg08_mmu_m001</t>
  </si>
  <si>
    <t>reg08_mmu_m002</t>
  </si>
  <si>
    <t>reg08_mmu_m003</t>
  </si>
  <si>
    <t>reg08_mmu_m004</t>
  </si>
  <si>
    <t>reg08_mmu_m005</t>
  </si>
  <si>
    <t>reg08_mmu_m006</t>
  </si>
  <si>
    <t>reg08_mmu_m007</t>
  </si>
  <si>
    <t>reg08_mmu_m008</t>
  </si>
  <si>
    <t>reg08_mmu_m009</t>
  </si>
  <si>
    <t>reg08_mmu_m010</t>
  </si>
  <si>
    <t>reg08_mmu_m011</t>
  </si>
  <si>
    <t>reg08_mmu_m012</t>
  </si>
  <si>
    <t>reg08_mmu_m013</t>
  </si>
  <si>
    <t>reg08_mmu_m014</t>
  </si>
  <si>
    <t>reg25_mmu_m001</t>
  </si>
  <si>
    <t>reg25_mmu_m002</t>
  </si>
  <si>
    <t>reg25_mmu_m003</t>
  </si>
  <si>
    <t>reg25_mmu_m004</t>
  </si>
  <si>
    <t>reg25_mmu_m005</t>
  </si>
  <si>
    <t>reg25_mmu_m006</t>
  </si>
  <si>
    <t>reg25_mmu_m007</t>
  </si>
  <si>
    <t>reg25_mmu_m008</t>
  </si>
  <si>
    <t>reg25_mmu_m009</t>
  </si>
  <si>
    <t>reg25_mmu_m010</t>
  </si>
  <si>
    <t>reg25_mmu_m011</t>
  </si>
  <si>
    <t>reg25_mmu_m012</t>
  </si>
  <si>
    <t>reg25_mmu_m013</t>
  </si>
  <si>
    <t>reg25_mmu_m014</t>
  </si>
  <si>
    <t>reg25_mmu_m015</t>
  </si>
  <si>
    <t>reg25_mmu_m016</t>
  </si>
  <si>
    <t>reg25_mmu_m017</t>
  </si>
  <si>
    <t>reg25_mmu_m018</t>
  </si>
  <si>
    <t>reg25_mmu_m019</t>
  </si>
  <si>
    <t>reg25_mmu_m020</t>
  </si>
  <si>
    <t>reg25_mmu_m021</t>
  </si>
  <si>
    <t>reg25_mmu_m022</t>
  </si>
  <si>
    <t>reg25_mmu_m023</t>
  </si>
  <si>
    <t>reg25_mmu_m025</t>
  </si>
  <si>
    <t>reg25_mmu_m026</t>
  </si>
  <si>
    <t>reg25_mmu_m027</t>
  </si>
  <si>
    <t>reg25_mmu_m028</t>
  </si>
  <si>
    <t>reg25_mmu_m029</t>
  </si>
  <si>
    <t>reg25_mmu_m030</t>
  </si>
  <si>
    <t>reg25_mmu_m031</t>
  </si>
  <si>
    <t>reg25_mmu_m032</t>
  </si>
  <si>
    <t>reg25_mmu_m033</t>
  </si>
  <si>
    <t>reg25_mmu_m034</t>
  </si>
  <si>
    <t>reg25_mmu_m035</t>
  </si>
  <si>
    <t>reg49_mmu_m001</t>
  </si>
  <si>
    <t>reg49_mmu_m002</t>
  </si>
  <si>
    <t>reg49_mmu_m003</t>
  </si>
  <si>
    <t>reg49_mmu_m005</t>
  </si>
  <si>
    <t>reg49_mmu_m006</t>
  </si>
  <si>
    <t>reg49_mmu_m007</t>
  </si>
  <si>
    <t>reg49_mmu_m008</t>
  </si>
  <si>
    <t>reg49_mmu_m009</t>
  </si>
  <si>
    <t>reg49_mmu_m010</t>
  </si>
  <si>
    <t>reg71_mmu_m001</t>
  </si>
  <si>
    <t>reg71_mmu_m002</t>
  </si>
  <si>
    <t>reg71_mmu_m003</t>
  </si>
  <si>
    <t>reg71_mmu_m004</t>
  </si>
  <si>
    <t>reg71_mmu_m005</t>
  </si>
  <si>
    <t>reg71_mmu_m006</t>
  </si>
  <si>
    <t>reg71_mmu_m007</t>
  </si>
  <si>
    <t>reg71_mmu_m008</t>
  </si>
  <si>
    <t>reg71_mmu_m009</t>
  </si>
  <si>
    <t>reg71_mmu_m010</t>
  </si>
  <si>
    <t>reg71_mmu_m011</t>
  </si>
  <si>
    <t>reg71_mmu_m012</t>
  </si>
  <si>
    <t>reg71_mmu_m013</t>
  </si>
  <si>
    <t>reg71_mmu_m014</t>
  </si>
  <si>
    <t>reg71_mmu_m015</t>
  </si>
  <si>
    <t>reg71_mmu_m016</t>
  </si>
  <si>
    <t>reg71_mmu_m017</t>
  </si>
  <si>
    <t>reg71_mmu_m018</t>
  </si>
  <si>
    <t>reg71_mmu_m019</t>
  </si>
  <si>
    <t>reg71_mmu_m021</t>
  </si>
  <si>
    <t>reg71_mmu_m022</t>
  </si>
  <si>
    <t>reg71_mmu_m023</t>
  </si>
  <si>
    <t>reg71_mmu_m024</t>
  </si>
  <si>
    <t>reg71_mmu_m025</t>
  </si>
  <si>
    <t>reg71_mmu_m026</t>
  </si>
  <si>
    <t>reg71_mmu_m027</t>
  </si>
  <si>
    <t>reg82_mmu_m001</t>
  </si>
  <si>
    <t>reg82_mmu_m002</t>
  </si>
  <si>
    <t>reg82_mmu_m003</t>
  </si>
  <si>
    <t>reg82_mmu_m004</t>
  </si>
  <si>
    <t>reg82_mmu_m005</t>
  </si>
  <si>
    <t>reg82_mmu_m006</t>
  </si>
  <si>
    <t>reg82_mmu_m007</t>
  </si>
  <si>
    <t>reg82_mmu_m008</t>
  </si>
  <si>
    <t>reg82_mmu_m009</t>
  </si>
  <si>
    <t>reg82_mmu_m010</t>
  </si>
  <si>
    <t>reg82_mmu_m011</t>
  </si>
  <si>
    <t>reg82_mmu_m012</t>
  </si>
  <si>
    <t>reg82_mmu_m013</t>
  </si>
  <si>
    <t>reg82_mmu_m014</t>
  </si>
  <si>
    <t>reg82_mmu_m015</t>
  </si>
  <si>
    <t>reg82_mmu_m016</t>
  </si>
  <si>
    <t>reg82_mmu_m017</t>
  </si>
  <si>
    <t>reg82_mmu_m018</t>
  </si>
  <si>
    <t>reg82_mmu_m019</t>
  </si>
  <si>
    <t>reg82_mmu_m020</t>
  </si>
  <si>
    <t>reg82_mmu_m021</t>
  </si>
  <si>
    <t>reg82_mmu_m022</t>
  </si>
  <si>
    <t>reg82_mmu_m023</t>
  </si>
  <si>
    <t>reg82_mmu_m024</t>
  </si>
  <si>
    <t>reg82_mmu_m025</t>
  </si>
  <si>
    <t>reg62_mmu_m001</t>
  </si>
  <si>
    <t>reg62_mmu_m002</t>
  </si>
  <si>
    <t>reg62_mmu_m003</t>
  </si>
  <si>
    <t>reg62_mmu_m004</t>
  </si>
  <si>
    <t>reg62_mmu_m005</t>
  </si>
  <si>
    <t>reg62_mmu_m006</t>
  </si>
  <si>
    <t>reg62_mmu_m007</t>
  </si>
  <si>
    <t>reg62_mmu_m008</t>
  </si>
  <si>
    <t>reg62_mmu_m009</t>
  </si>
  <si>
    <t>reg62_mmu_m010</t>
  </si>
  <si>
    <t>reg62_mmu_m011</t>
  </si>
  <si>
    <t>reg62_mmu_m012</t>
  </si>
  <si>
    <t>reg62_mmu_m013</t>
  </si>
  <si>
    <t>reg62_mmu_m014</t>
  </si>
  <si>
    <t>reg62_mmu_m015</t>
  </si>
  <si>
    <t>reg62_mmu_m016</t>
  </si>
  <si>
    <t>reg62_mmu_m017</t>
  </si>
  <si>
    <t>reg62_mmu_m018</t>
  </si>
  <si>
    <t>reg62_mmu_m019</t>
  </si>
  <si>
    <t>reg62_mmu_m020</t>
  </si>
  <si>
    <t>reg62_mmu_m021</t>
  </si>
  <si>
    <t>reg62_mmu_m022</t>
  </si>
  <si>
    <t>reg62_mmu_m023</t>
  </si>
  <si>
    <t>reg62_mmu_m024</t>
  </si>
  <si>
    <t>reg62_mmu_m025</t>
  </si>
  <si>
    <t>reg62_mmu_m026</t>
  </si>
  <si>
    <t>reg62_mmu_m027</t>
  </si>
  <si>
    <t>reg62_mmu_m028</t>
  </si>
  <si>
    <t>reg62_mmu_m029</t>
  </si>
  <si>
    <t>reg35_mmu_m001</t>
  </si>
  <si>
    <t>reg35_mmu_m002</t>
  </si>
  <si>
    <t>reg35_mmu_m003</t>
  </si>
  <si>
    <t>reg35_mmu_m004</t>
  </si>
  <si>
    <t>reg35_mmu_m005</t>
  </si>
  <si>
    <t>reg35_mmu_m006</t>
  </si>
  <si>
    <t>reg35_mmu_m007</t>
  </si>
  <si>
    <t>reg35_mmu_m008</t>
  </si>
  <si>
    <t>reg35_mmu_m009</t>
  </si>
  <si>
    <t>reg35_mmu_m010</t>
  </si>
  <si>
    <t>reg35_mmu_m011</t>
  </si>
  <si>
    <t>reg35_mmu_m012</t>
  </si>
  <si>
    <t>reg35_mmu_m013</t>
  </si>
  <si>
    <t>reg35_mmu_m014</t>
  </si>
  <si>
    <t>reg35_mmu_m015</t>
  </si>
  <si>
    <t>reg35_mmu_m016</t>
  </si>
  <si>
    <t>reg35_mmu_m017</t>
  </si>
  <si>
    <t>reg35_mmu_m018</t>
  </si>
  <si>
    <t>reg35_mmu_m019</t>
  </si>
  <si>
    <t>reg35_mmu_m020</t>
  </si>
  <si>
    <t>reg35_mmu_m021</t>
  </si>
  <si>
    <t>reg35_mmu_m022</t>
  </si>
  <si>
    <t>reg35_mmu_m023</t>
  </si>
  <si>
    <t>reg35_mmu_m024</t>
  </si>
  <si>
    <t>reg35_mmu_m025</t>
  </si>
  <si>
    <t>reg35_mmu_m026</t>
  </si>
  <si>
    <t>reg35_mmu_m027</t>
  </si>
  <si>
    <t>reg35_mmu_m028</t>
  </si>
  <si>
    <t>reg15_mmu_m001</t>
  </si>
  <si>
    <t>reg15_mmu_m002</t>
  </si>
  <si>
    <t>reg15_mmu_m003</t>
  </si>
  <si>
    <t>reg15_mmu_m004</t>
  </si>
  <si>
    <t>reg15_mmu_m005</t>
  </si>
  <si>
    <t>reg15_mmu_m006</t>
  </si>
  <si>
    <t>reg15_mmu_m007</t>
  </si>
  <si>
    <t>reg15_mmu_m008</t>
  </si>
  <si>
    <t>reg15_mmu_m009</t>
  </si>
  <si>
    <t>reg44_mmu_m001</t>
  </si>
  <si>
    <t>reg44_mmu_m002</t>
  </si>
  <si>
    <t>reg44_mmu_m003</t>
  </si>
  <si>
    <t>reg44_mmu_m004</t>
  </si>
  <si>
    <t>reg44_mmu_m005</t>
  </si>
  <si>
    <t>reg44_mmu_m006</t>
  </si>
  <si>
    <t>reg44_mmu_m007</t>
  </si>
  <si>
    <t>reg44_mmu_m008</t>
  </si>
  <si>
    <t>reg44_mmu_m009</t>
  </si>
  <si>
    <t>reg44_mmu_m010</t>
  </si>
  <si>
    <t>reg44_mmu_m011</t>
  </si>
  <si>
    <t>reg44_mmu_m012</t>
  </si>
  <si>
    <t>reg44_mmu_m013</t>
  </si>
  <si>
    <t>reg44_mmu_m014</t>
  </si>
  <si>
    <t>reg44_mmu_m015</t>
  </si>
  <si>
    <t>reg44_mmu_m016</t>
  </si>
  <si>
    <t>reg44_mmu_m017</t>
  </si>
  <si>
    <t>reg44_mmu_m018</t>
  </si>
  <si>
    <t>reg44_mmu_m019</t>
  </si>
  <si>
    <t>reg44_mmu_m020</t>
  </si>
  <si>
    <t>reg44_mmu_m021</t>
  </si>
  <si>
    <t>reg44_mmu_m022</t>
  </si>
  <si>
    <t>reg44_mmu_m023</t>
  </si>
  <si>
    <t>reg44_mmu_m024</t>
  </si>
  <si>
    <t>reg44_mmu_m025</t>
  </si>
  <si>
    <t>reg44_mmu_m026</t>
  </si>
  <si>
    <t>reg44_mmu_m027</t>
  </si>
  <si>
    <t>reg44_mmu_m028</t>
  </si>
  <si>
    <t>reg44_mmu_m029</t>
  </si>
  <si>
    <t>reg61_mmu_m001</t>
  </si>
  <si>
    <t>reg61_mmu_m002</t>
  </si>
  <si>
    <t>reg61_mmu_m003</t>
  </si>
  <si>
    <t>reg61_mmu_m004</t>
  </si>
  <si>
    <t>reg61_mmu_m005</t>
  </si>
  <si>
    <t>reg61_mmu_m006</t>
  </si>
  <si>
    <t>reg61_mmu_m007</t>
  </si>
  <si>
    <t>reg61_mmu_m008</t>
  </si>
  <si>
    <t>reg61_mmu_m009</t>
  </si>
  <si>
    <t>reg61_mmu_m010</t>
  </si>
  <si>
    <t>reg61_mmu_m011</t>
  </si>
  <si>
    <t>reg61_mmu_m012</t>
  </si>
  <si>
    <t>reg61_mmu_m013</t>
  </si>
  <si>
    <t>reg61_mmu_m014</t>
  </si>
  <si>
    <t>reg61_mmu_m015</t>
  </si>
  <si>
    <t>reg61_mmu_m016</t>
  </si>
  <si>
    <t>reg61_mmu_m017</t>
  </si>
  <si>
    <t>reg61_mmu_m018</t>
  </si>
  <si>
    <t>reg61_mmu_m019</t>
  </si>
  <si>
    <t>reg61_mmu_m020</t>
  </si>
  <si>
    <t>reg61_mmu_m021</t>
  </si>
  <si>
    <t>reg61_mmu_m022</t>
  </si>
  <si>
    <t>reg61_mmu_m023</t>
  </si>
  <si>
    <t>reg61_mmu_m024</t>
  </si>
  <si>
    <t>reg61_mmu_m025</t>
  </si>
  <si>
    <t>reg61_mmu_m026</t>
  </si>
  <si>
    <t>reg61_mmu_m027</t>
  </si>
  <si>
    <t>reg61_mmu_m028</t>
  </si>
  <si>
    <t>reg61_mmu_m029</t>
  </si>
  <si>
    <t>reg61_mmu_m030</t>
  </si>
  <si>
    <t>reg61_mmu_m031</t>
  </si>
  <si>
    <t>reg61_mmu_m032</t>
  </si>
  <si>
    <t>reg61_mmu_m033</t>
  </si>
  <si>
    <t>reg61_mmu_m034</t>
  </si>
  <si>
    <t>reg61_mmu_m035</t>
  </si>
  <si>
    <t>reg61_mmu_m036</t>
  </si>
  <si>
    <t>reg61_mmu_m037</t>
  </si>
  <si>
    <t>reg61_mmu_m038</t>
  </si>
  <si>
    <t>reg61_mmu_m039</t>
  </si>
  <si>
    <t>reg61_mmu_m040</t>
  </si>
  <si>
    <t>reg61_mmu_m041</t>
  </si>
  <si>
    <t>reg61_mmu_m042</t>
  </si>
  <si>
    <t>reg61_mmu_m043</t>
  </si>
  <si>
    <t>reg61_mmu_m044</t>
  </si>
  <si>
    <t>reg61_mmu_m045</t>
  </si>
  <si>
    <t>reg61_mmu_m046</t>
  </si>
  <si>
    <t>reg61_mmu_m047</t>
  </si>
  <si>
    <t>reg61_mmu_m048</t>
  </si>
  <si>
    <t>reg61_mmu_m049</t>
  </si>
  <si>
    <t>reg61_mmu_m050</t>
  </si>
  <si>
    <t>reg61_mmu_m051</t>
  </si>
  <si>
    <t>reg61_mmu_m052</t>
  </si>
  <si>
    <t>reg61_mmu_m053</t>
  </si>
  <si>
    <t>reg61_mmu_m054</t>
  </si>
  <si>
    <t>reg61_mmu_m055</t>
  </si>
  <si>
    <t>reg05_mmu_m001</t>
  </si>
  <si>
    <t>reg05_mmu_m002</t>
  </si>
  <si>
    <t>reg05_mmu_m003</t>
  </si>
  <si>
    <t>reg05_mmu_m004</t>
  </si>
  <si>
    <t>reg05_mmu_m005</t>
  </si>
  <si>
    <t>reg05_mmu_m006</t>
  </si>
  <si>
    <t>reg05_mmu_m007</t>
  </si>
  <si>
    <t>reg05_mmu_m008</t>
  </si>
  <si>
    <t>reg05_mmu_m009</t>
  </si>
  <si>
    <t>reg05_mmu_m010</t>
  </si>
  <si>
    <t>reg05_mmu_m011</t>
  </si>
  <si>
    <t>reg05_mmu_m012</t>
  </si>
  <si>
    <t>reg05_mmu_m013</t>
  </si>
  <si>
    <t>reg05_mmu_m014</t>
  </si>
  <si>
    <t>reg05_mmu_m015</t>
  </si>
  <si>
    <t>reg05_mmu_m016</t>
  </si>
  <si>
    <t>reg05_mmu_m017</t>
  </si>
  <si>
    <t>reg05_mmu_m018</t>
  </si>
  <si>
    <t>reg05_mmu_m019</t>
  </si>
  <si>
    <t>reg05_mmu_m020</t>
  </si>
  <si>
    <t>reg05_mmu_m021</t>
  </si>
  <si>
    <t>reg05_mmu_m022</t>
  </si>
  <si>
    <t>reg05_mmu_m023</t>
  </si>
  <si>
    <t>reg05_mmu_m024</t>
  </si>
  <si>
    <t>reg05_mmu_m025</t>
  </si>
  <si>
    <t>reg05_mmu_m026</t>
  </si>
  <si>
    <t>reg05_mmu_m027</t>
  </si>
  <si>
    <t>reg05_mmu_m028</t>
  </si>
  <si>
    <t>reg05_mmu_m029</t>
  </si>
  <si>
    <t>reg05_mmu_m030</t>
  </si>
  <si>
    <t>reg05_mmu_m031</t>
  </si>
  <si>
    <t>reg05_mmu_m032</t>
  </si>
  <si>
    <t>reg05_mmu_m033</t>
  </si>
  <si>
    <t>reg05_mmu_m034</t>
  </si>
  <si>
    <t>reg05_mmu_m035</t>
  </si>
  <si>
    <t>reg05_mmu_m036</t>
  </si>
  <si>
    <t>reg05_mmu_m037</t>
  </si>
  <si>
    <t>reg05_mmu_m038</t>
  </si>
  <si>
    <t>reg05_mmu_m039</t>
  </si>
  <si>
    <t>reg05_mmu_m040</t>
  </si>
  <si>
    <t>reg05_mmu_m041</t>
  </si>
  <si>
    <t>reg05_mmu_m042</t>
  </si>
  <si>
    <t>reg05_mmu_m043</t>
  </si>
  <si>
    <t>reg05_mmu_m044</t>
  </si>
  <si>
    <t>reg05_mmu_m045</t>
  </si>
  <si>
    <t>reg05_mmu_m046</t>
  </si>
  <si>
    <t>reg05_mmu_m047</t>
  </si>
  <si>
    <t>reg05_mmu_m048</t>
  </si>
  <si>
    <t>reg05_mmu_m049</t>
  </si>
  <si>
    <t>reg05_mmu_m050</t>
  </si>
  <si>
    <t>reg05_mmu_m051</t>
  </si>
  <si>
    <t>reg05_mmu_m052</t>
  </si>
  <si>
    <t>reg05_mmu_m053</t>
  </si>
  <si>
    <t>reg73_mmu_m001</t>
  </si>
  <si>
    <t>reg73_mmu_m002</t>
  </si>
  <si>
    <t>reg73_mmu_m003</t>
  </si>
  <si>
    <t>reg73_mmu_m004</t>
  </si>
  <si>
    <t>reg73_mmu_m005</t>
  </si>
  <si>
    <t>reg73_mmu_m006</t>
  </si>
  <si>
    <t>reg73_mmu_m007</t>
  </si>
  <si>
    <t>reg73_mmu_m008</t>
  </si>
  <si>
    <t>reg73_mmu_m009</t>
  </si>
  <si>
    <t>reg73_mmu_m010</t>
  </si>
  <si>
    <t>reg73_mmu_m011</t>
  </si>
  <si>
    <t>reg73_mmu_m012</t>
  </si>
  <si>
    <t>reg73_mmu_m013</t>
  </si>
  <si>
    <t>reg73_mmu_m014</t>
  </si>
  <si>
    <t>reg73_mmu_m015</t>
  </si>
  <si>
    <t>reg73_mmu_m016</t>
  </si>
  <si>
    <t>reg73_mmu_m017</t>
  </si>
  <si>
    <t>reg73_mmu_m018</t>
  </si>
  <si>
    <t>reg73_mmu_m019</t>
  </si>
  <si>
    <t>reg73_mmu_m020</t>
  </si>
  <si>
    <t>reg73_mmu_m021</t>
  </si>
  <si>
    <t>reg73_mmu_m022</t>
  </si>
  <si>
    <t>reg73_mmu_m023</t>
  </si>
  <si>
    <t>reg73_mmu_m024</t>
  </si>
  <si>
    <t>reg73_mmu_m025</t>
  </si>
  <si>
    <t>reg73_mmu_m026</t>
  </si>
  <si>
    <t>reg73_mmu_m027</t>
  </si>
  <si>
    <t>reg73_mmu_m028</t>
  </si>
  <si>
    <t>reg73_mmu_m029</t>
  </si>
  <si>
    <t>reg73_mmu_m030</t>
  </si>
  <si>
    <t>reg73_mmu_m031</t>
  </si>
  <si>
    <t>reg73_mmu_m032</t>
  </si>
  <si>
    <t>reg73_mmu_m033</t>
  </si>
  <si>
    <t>reg73_mmu_m034</t>
  </si>
  <si>
    <t>reg73_mmu_m035</t>
  </si>
  <si>
    <t>reg73_mmu_m036</t>
  </si>
  <si>
    <t>reg73_mmu_m037</t>
  </si>
  <si>
    <t>reg73_mmu_m038</t>
  </si>
  <si>
    <t>reg73_mmu_m039</t>
  </si>
  <si>
    <t>reg73_mmu_m040</t>
  </si>
  <si>
    <t>reg73_mmu_m041</t>
  </si>
  <si>
    <t>reg73_mmu_m042</t>
  </si>
  <si>
    <t>reg73_mmu_m043</t>
  </si>
  <si>
    <t>reg73_mmu_m044</t>
  </si>
  <si>
    <t>reg73_mmu_m045</t>
  </si>
  <si>
    <t>reg73_mmu_m046</t>
  </si>
  <si>
    <t>reg73_mmu_m047</t>
  </si>
  <si>
    <t>reg73_mmu_m048</t>
  </si>
  <si>
    <t>reg74_mmu_m001</t>
  </si>
  <si>
    <t>reg74_mmu_m002</t>
  </si>
  <si>
    <t>reg74_mmu_m003</t>
  </si>
  <si>
    <t>reg74_mmu_m004</t>
  </si>
  <si>
    <t>reg74_mmu_m005</t>
  </si>
  <si>
    <t>reg74_mmu_m006</t>
  </si>
  <si>
    <t>reg74_mmu_m007</t>
  </si>
  <si>
    <t>reg74_mmu_m008</t>
  </si>
  <si>
    <t>reg74_mmu_m009</t>
  </si>
  <si>
    <t>reg74_mmu_m010</t>
  </si>
  <si>
    <t>reg74_mmu_m011</t>
  </si>
  <si>
    <t>reg74_mmu_m012</t>
  </si>
  <si>
    <t>reg74_mmu_m013</t>
  </si>
  <si>
    <t>reg74_mmu_m014</t>
  </si>
  <si>
    <t>reg74_mmu_m015</t>
  </si>
  <si>
    <t>reg74_mmu_m016</t>
  </si>
  <si>
    <t>reg74_mmu_m017</t>
  </si>
  <si>
    <t>reg74_mmu_m018</t>
  </si>
  <si>
    <t>reg74_mmu_m019</t>
  </si>
  <si>
    <t>reg74_mmu_m020</t>
  </si>
  <si>
    <t>reg74_mmu_m021</t>
  </si>
  <si>
    <t>reg74_mmu_m022</t>
  </si>
  <si>
    <t>reg74_mmu_m023</t>
  </si>
  <si>
    <t>reg74_mmu_m024</t>
  </si>
  <si>
    <t>reg74_mmu_m025</t>
  </si>
  <si>
    <t>reg74_mmu_m026</t>
  </si>
  <si>
    <t>reg74_mmu_m027</t>
  </si>
  <si>
    <t>reg74_mmu_m028</t>
  </si>
  <si>
    <t>reg74_mmu_m029</t>
  </si>
  <si>
    <t>reg74_mmu_m030</t>
  </si>
  <si>
    <t>reg74_mmu_m031</t>
  </si>
  <si>
    <t>reg74_mmu_m032</t>
  </si>
  <si>
    <t>reg74_mmu_m033</t>
  </si>
  <si>
    <t>reg74_mmu_m034</t>
  </si>
  <si>
    <t>reg74_mmu_m035</t>
  </si>
  <si>
    <t>reg74_mmu_m036</t>
  </si>
  <si>
    <t>reg74_mmu_m037</t>
  </si>
  <si>
    <t>reg74_mmu_m038</t>
  </si>
  <si>
    <t>reg74_mmu_m039</t>
  </si>
  <si>
    <t>reg74_mmu_m040</t>
  </si>
  <si>
    <t>reg74_mmu_m041</t>
  </si>
  <si>
    <t>reg74_mmu_m042</t>
  </si>
  <si>
    <t>reg74_mmu_m043</t>
  </si>
  <si>
    <t>reg04_mmu_m001</t>
  </si>
  <si>
    <t>reg04_mmu_m002</t>
  </si>
  <si>
    <t>reg04_mmu_m003</t>
  </si>
  <si>
    <t>reg04_mmu_m004</t>
  </si>
  <si>
    <t>reg04_mmu_m005</t>
  </si>
  <si>
    <t>reg04_mmu_m006</t>
  </si>
  <si>
    <t>reg04_mmu_m007</t>
  </si>
  <si>
    <t>reg04_mmu_m008</t>
  </si>
  <si>
    <t>reg04_mmu_m009</t>
  </si>
  <si>
    <t>reg04_mmu_m010</t>
  </si>
  <si>
    <t>reg04_mmu_m011</t>
  </si>
  <si>
    <t>reg22_mmu_m001</t>
  </si>
  <si>
    <t>reg22_mmu_m002</t>
  </si>
  <si>
    <t>reg22_mmu_m003</t>
  </si>
  <si>
    <t>reg22_mmu_m004</t>
  </si>
  <si>
    <t>reg22_mmu_m005</t>
  </si>
  <si>
    <t>reg22_mmu_m006</t>
  </si>
  <si>
    <t>reg22_mmu_m007</t>
  </si>
  <si>
    <t>reg22_mmu_m008</t>
  </si>
  <si>
    <t>reg22_mmu_m009</t>
  </si>
  <si>
    <t>reg22_mmu_m010</t>
  </si>
  <si>
    <t>reg22_mmu_m011</t>
  </si>
  <si>
    <t>reg22_mmu_m012</t>
  </si>
  <si>
    <t>reg22_mmu_m013</t>
  </si>
  <si>
    <t>reg22_mmu_m014</t>
  </si>
  <si>
    <t>reg22_mmu_m015</t>
  </si>
  <si>
    <t>reg22_mmu_m016</t>
  </si>
  <si>
    <t>reg22_mmu_m017</t>
  </si>
  <si>
    <t>reg22_mmu_m018</t>
  </si>
  <si>
    <t>reg22_mmu_m019</t>
  </si>
  <si>
    <t>reg22_mmu_m020</t>
  </si>
  <si>
    <t>reg22_mmu_m021</t>
  </si>
  <si>
    <t>reg22_mmu_m022</t>
  </si>
  <si>
    <t>reg22_mmu_m023</t>
  </si>
  <si>
    <t>reg22_mmu_m024</t>
  </si>
  <si>
    <t>reg22_mmu_m025</t>
  </si>
  <si>
    <t>reg22_mmu_m026</t>
  </si>
  <si>
    <t>reg22_mmu_m027</t>
  </si>
  <si>
    <t>reg22_mmu_m028</t>
  </si>
  <si>
    <t>reg22_mmu_m029</t>
  </si>
  <si>
    <t>reg22_mmu_m030</t>
  </si>
  <si>
    <t>reg22_mmu_m031</t>
  </si>
  <si>
    <t>reg22_mmu_m032</t>
  </si>
  <si>
    <t>reg22_mmu_m033</t>
  </si>
  <si>
    <t>reg22_mmu_m034</t>
  </si>
  <si>
    <t>reg22_mmu_m035</t>
  </si>
  <si>
    <t>reg22_mmu_m036</t>
  </si>
  <si>
    <t>reg22_mmu_m037</t>
  </si>
  <si>
    <t>reg22_mmu_m038</t>
  </si>
  <si>
    <t>reg22_mmu_m039</t>
  </si>
  <si>
    <t>reg22_mmu_m040</t>
  </si>
  <si>
    <t>reg22_mmu_m041</t>
  </si>
  <si>
    <t>reg22_mmu_m042</t>
  </si>
  <si>
    <t>reg22_mmu_m043</t>
  </si>
  <si>
    <t>reg22_mmu_m044</t>
  </si>
  <si>
    <t>reg22_mmu_m045</t>
  </si>
  <si>
    <t>reg22_mmu_m046</t>
  </si>
  <si>
    <t>reg22_mmu_m047</t>
  </si>
  <si>
    <t>reg22_mmu_m048</t>
  </si>
  <si>
    <t>reg22_mmu_m049</t>
  </si>
  <si>
    <t>reg22_mmu_m050</t>
  </si>
  <si>
    <t>reg22_mmu_m051</t>
  </si>
  <si>
    <t>reg22_mmu_m052</t>
  </si>
  <si>
    <t>reg22_mmu_m053</t>
  </si>
  <si>
    <t>reg22_mmu_m054</t>
  </si>
  <si>
    <t>reg22_mmu_m055</t>
  </si>
  <si>
    <t>reg22_mmu_m056</t>
  </si>
  <si>
    <t>reg22_mmu_m057</t>
  </si>
  <si>
    <t>reg22_mmu_m058</t>
  </si>
  <si>
    <t>reg22_mmu_m059</t>
  </si>
  <si>
    <t>reg22_mmu_m060</t>
  </si>
  <si>
    <t>reg22_mmu_m061</t>
  </si>
  <si>
    <t>reg22_mmu_m062</t>
  </si>
  <si>
    <t>reg22_mmu_m063</t>
  </si>
  <si>
    <t>reg22_mmu_m064</t>
  </si>
  <si>
    <t>reg22_mmu_m065</t>
  </si>
  <si>
    <t>reg22_mmu_m066</t>
  </si>
  <si>
    <t>reg22_mmu_m067</t>
  </si>
  <si>
    <t>reg22_mmu_m068</t>
  </si>
  <si>
    <t>reg22_mmu_m069</t>
  </si>
  <si>
    <t>reg64_mmu_m001</t>
  </si>
  <si>
    <t>reg64_mmu_m002</t>
  </si>
  <si>
    <t>reg64_mmu_m003</t>
  </si>
  <si>
    <t>reg64_mmu_m004</t>
  </si>
  <si>
    <t>reg64_mmu_m005</t>
  </si>
  <si>
    <t>reg64_mmu_m006</t>
  </si>
  <si>
    <t>reg64_mmu_m007</t>
  </si>
  <si>
    <t>reg64_mmu_m008</t>
  </si>
  <si>
    <t>reg64_mmu_m009</t>
  </si>
  <si>
    <t>reg64_mmu_m010</t>
  </si>
  <si>
    <t>reg64_mmu_m011</t>
  </si>
  <si>
    <t>reg64_mmu_m012</t>
  </si>
  <si>
    <t>reg64_mmu_m013</t>
  </si>
  <si>
    <t>reg64_mmu_m014</t>
  </si>
  <si>
    <t>reg64_mmu_m015</t>
  </si>
  <si>
    <t>reg64_mmu_m016</t>
  </si>
  <si>
    <t>reg64_mmu_m017</t>
  </si>
  <si>
    <t>reg64_mmu_m018</t>
  </si>
  <si>
    <t>reg64_mmu_m019</t>
  </si>
  <si>
    <t>reg64_mmu_m020</t>
  </si>
  <si>
    <t>reg64_mmu_m021</t>
  </si>
  <si>
    <t>reg64_mmu_m022</t>
  </si>
  <si>
    <t>reg64_mmu_m023</t>
  </si>
  <si>
    <t>reg64_mmu_m024</t>
  </si>
  <si>
    <t>reg64_mmu_m025</t>
  </si>
  <si>
    <t>reg64_mmu_m026</t>
  </si>
  <si>
    <t>reg64_mmu_m027</t>
  </si>
  <si>
    <t>reg64_mmu_m028</t>
  </si>
  <si>
    <t>reg64_mmu_m029</t>
  </si>
  <si>
    <t>reg64_mmu_m030</t>
  </si>
  <si>
    <t>reg64_mmu_m031</t>
  </si>
  <si>
    <t>reg64_mmu_m032</t>
  </si>
  <si>
    <t>reg64_mmu_m033</t>
  </si>
  <si>
    <t>reg64_mmu_m034</t>
  </si>
  <si>
    <t>reg64_mmu_m035</t>
  </si>
  <si>
    <t>reg64_mmu_m036</t>
  </si>
  <si>
    <t>reg64_mmu_m037</t>
  </si>
  <si>
    <t>reg64_mmu_m038</t>
  </si>
  <si>
    <t>reg64_mmu_m039</t>
  </si>
  <si>
    <t>reg64_mmu_m040</t>
  </si>
  <si>
    <t>reg64_mmu_m041</t>
  </si>
  <si>
    <t>reg64_mmu_m042</t>
  </si>
  <si>
    <t>reg42_mmu_m001</t>
  </si>
  <si>
    <t>reg42_mmu_m002</t>
  </si>
  <si>
    <t>reg42_mmu_m003</t>
  </si>
  <si>
    <t>reg42_mmu_m004</t>
  </si>
  <si>
    <t>reg42_mmu_m005</t>
  </si>
  <si>
    <t>reg42_mmu_m006</t>
  </si>
  <si>
    <t>reg42_mmu_m007</t>
  </si>
  <si>
    <t>reg42_mmu_m008</t>
  </si>
  <si>
    <t>reg42_mmu_m009</t>
  </si>
  <si>
    <t>reg42_mmu_m010</t>
  </si>
  <si>
    <t>reg42_mmu_m011</t>
  </si>
  <si>
    <t>reg42_mmu_m013</t>
  </si>
  <si>
    <t>reg42_mmu_m014</t>
  </si>
  <si>
    <t>reg42_mmu_m015</t>
  </si>
  <si>
    <t>reg42_mmu_m016</t>
  </si>
  <si>
    <t>reg42_mmu_m017</t>
  </si>
  <si>
    <t>reg42_mmu_m018</t>
  </si>
  <si>
    <t>reg42_mmu_m019</t>
  </si>
  <si>
    <t>reg42_mmu_m020</t>
  </si>
  <si>
    <t>reg42_mmu_m021</t>
  </si>
  <si>
    <t>reg42_mmu_m022</t>
  </si>
  <si>
    <t>reg42_mmu_m023</t>
  </si>
  <si>
    <t>reg42_mmu_m024</t>
  </si>
  <si>
    <t>reg42_mmu_m025</t>
  </si>
  <si>
    <t>reg42_mmu_m026</t>
  </si>
  <si>
    <t>reg42_mmu_m027</t>
  </si>
  <si>
    <t>reg42_mmu_m028</t>
  </si>
  <si>
    <t>reg42_mmu_m029</t>
  </si>
  <si>
    <t>reg42_mmu_m030</t>
  </si>
  <si>
    <t>reg42_mmu_m031</t>
  </si>
  <si>
    <t>reg42_mmu_m032</t>
  </si>
  <si>
    <t>reg42_mmu_m033</t>
  </si>
  <si>
    <t>reg42_mmu_m034</t>
  </si>
  <si>
    <t>reg42_mmu_m036</t>
  </si>
  <si>
    <t>reg14_mmu_m001</t>
  </si>
  <si>
    <t>reg14_mmu_m002</t>
  </si>
  <si>
    <t>reg14_mmu_m003</t>
  </si>
  <si>
    <t>reg14_mmu_m004</t>
  </si>
  <si>
    <t>reg14_mmu_m005</t>
  </si>
  <si>
    <t>reg14_mmu_m006</t>
  </si>
  <si>
    <t>reg14_mmu_m007</t>
  </si>
  <si>
    <t>reg14_mmu_m008</t>
  </si>
  <si>
    <t>reg14_mmu_m009</t>
  </si>
  <si>
    <t>reg14_mmu_m010</t>
  </si>
  <si>
    <t>reg14_mmu_m011</t>
  </si>
  <si>
    <t>reg14_mmu_m012</t>
  </si>
  <si>
    <t>reg14_mmu_m013</t>
  </si>
  <si>
    <t>reg14_mmu_m014</t>
  </si>
  <si>
    <t>reg14_mmu_m015</t>
  </si>
  <si>
    <t>reg14_mmu_m016</t>
  </si>
  <si>
    <t>reg14_mmu_m017</t>
  </si>
  <si>
    <t>reg14_mmu_m018</t>
  </si>
  <si>
    <t>reg14_mmu_m019</t>
  </si>
  <si>
    <t>reg14_mmu_m020</t>
  </si>
  <si>
    <t>reg14_mmu_m021</t>
  </si>
  <si>
    <t>reg14_mmu_m022</t>
  </si>
  <si>
    <t>reg14_mmu_m023</t>
  </si>
  <si>
    <t>reg14_mmu_m024</t>
  </si>
  <si>
    <t>reg14_mmu_m025</t>
  </si>
  <si>
    <t>reg14_mmu_m026</t>
  </si>
  <si>
    <t>reg14_mmu_m027</t>
  </si>
  <si>
    <t>reg14_mmu_m028</t>
  </si>
  <si>
    <t>reg14_mmu_m029</t>
  </si>
  <si>
    <t>reg14_mmu_m030</t>
  </si>
  <si>
    <t>reg14_mmu_m031</t>
  </si>
  <si>
    <t>reg14_mmu_m032</t>
  </si>
  <si>
    <t>reg14_mmu_m033</t>
  </si>
  <si>
    <t>reg14_mmu_m034</t>
  </si>
  <si>
    <t>reg14_mmu_m035</t>
  </si>
  <si>
    <t>reg14_mmu_m036</t>
  </si>
  <si>
    <t>reg51_mmu_m001</t>
  </si>
  <si>
    <t>reg51_mmu_m002</t>
  </si>
  <si>
    <t>reg51_mmu_m003</t>
  </si>
  <si>
    <t>reg51_mmu_m004</t>
  </si>
  <si>
    <t>reg51_mmu_m005</t>
  </si>
  <si>
    <t>reg51_mmu_m006</t>
  </si>
  <si>
    <t>reg51_mmu_m007</t>
  </si>
  <si>
    <t>reg51_mmu_m008</t>
  </si>
  <si>
    <t>reg51_mmu_m009</t>
  </si>
  <si>
    <t>reg51_mmu_m010</t>
  </si>
  <si>
    <t>reg51_mmu_m011</t>
  </si>
  <si>
    <t>reg51_mmu_m012</t>
  </si>
  <si>
    <t>reg51_mmu_m013</t>
  </si>
  <si>
    <t>reg51_mmu_m014</t>
  </si>
  <si>
    <t>reg51_mmu_m015</t>
  </si>
  <si>
    <t>reg51_mmu_m016</t>
  </si>
  <si>
    <t>reg51_mmu_m018</t>
  </si>
  <si>
    <t>reg43_mmu_m001</t>
  </si>
  <si>
    <t>reg43_mmu_m002</t>
  </si>
  <si>
    <t>reg43_mmu_m003</t>
  </si>
  <si>
    <t>reg43_mmu_m004</t>
  </si>
  <si>
    <t>reg43_mmu_m005</t>
  </si>
  <si>
    <t>reg43_mmu_m006</t>
  </si>
  <si>
    <t>reg43_mmu_m007</t>
  </si>
  <si>
    <t>reg43_mmu_m008</t>
  </si>
  <si>
    <t>reg43_mmu_m009</t>
  </si>
  <si>
    <t>reg43_mmu_m010</t>
  </si>
  <si>
    <t>reg43_mmu_m011</t>
  </si>
  <si>
    <t>reg43_mmu_m012</t>
  </si>
  <si>
    <t>reg43_mmu_m013</t>
  </si>
  <si>
    <t>reg43_mmu_m014</t>
  </si>
  <si>
    <t>reg43_mmu_m015</t>
  </si>
  <si>
    <t>reg43_mmu_m016</t>
  </si>
  <si>
    <t>reg43_mmu_m017</t>
  </si>
  <si>
    <t>reg43_mmu_m018</t>
  </si>
  <si>
    <t>reg43_mmu_m019</t>
  </si>
  <si>
    <t>reg43_mmu_m020</t>
  </si>
  <si>
    <t>reg43_mmu_m021</t>
  </si>
  <si>
    <t>reg43_mmu_m022</t>
  </si>
  <si>
    <t>reg43_mmu_m023</t>
  </si>
  <si>
    <t>reg43_mmu_m024</t>
  </si>
  <si>
    <t>reg43_mmu_m025</t>
  </si>
  <si>
    <t>reg43_mmu_m026</t>
  </si>
  <si>
    <t>reg43_mmu_m027</t>
  </si>
  <si>
    <t>reg43_mmu_m028</t>
  </si>
  <si>
    <t>reg43_mmu_m029</t>
  </si>
  <si>
    <t>reg43_mmu_m030</t>
  </si>
  <si>
    <t>reg43_mmu_m031</t>
  </si>
  <si>
    <t>reg43_mmu_m032</t>
  </si>
  <si>
    <t>reg43_mmu_m033</t>
  </si>
  <si>
    <t>reg43_mmu_m034</t>
  </si>
  <si>
    <t>reg43_mmu_m035</t>
  </si>
  <si>
    <t>reg43_mmu_m036</t>
  </si>
  <si>
    <t>reg43_mmu_m037</t>
  </si>
  <si>
    <t>reg43_mmu_m038</t>
  </si>
  <si>
    <t>reg43_mmu_m039</t>
  </si>
  <si>
    <t>reg43_mmu_m040</t>
  </si>
  <si>
    <t>reg43_mmu_m041</t>
  </si>
  <si>
    <t>reg43_mmu_m042</t>
  </si>
  <si>
    <t>reg43_mmu_m043</t>
  </si>
  <si>
    <t>reg43_mmu_m044</t>
  </si>
  <si>
    <t>reg43_mmu_m045</t>
  </si>
  <si>
    <t>reg10_mmu_m001</t>
  </si>
  <si>
    <t>reg10_mmu_m002</t>
  </si>
  <si>
    <t>reg10_mmu_m003</t>
  </si>
  <si>
    <t>reg10_mmu_m004</t>
  </si>
  <si>
    <t>reg10_mmu_m005</t>
  </si>
  <si>
    <t>reg10_mmu_m006</t>
  </si>
  <si>
    <t>reg10_mmu_m007</t>
  </si>
  <si>
    <t>reg10_mmu_m008</t>
  </si>
  <si>
    <t>reg10_mmu_m009</t>
  </si>
  <si>
    <t>reg10_mmu_m010</t>
  </si>
  <si>
    <t>reg10_mmu_m011</t>
  </si>
  <si>
    <t>reg10_mmu_m012</t>
  </si>
  <si>
    <t>reg10_mmu_m013</t>
  </si>
  <si>
    <t>reg10_mmu_m014</t>
  </si>
  <si>
    <t>reg10_mmu_m015</t>
  </si>
  <si>
    <t>reg10_mmu_m016</t>
  </si>
  <si>
    <t>reg10_mmu_m017</t>
  </si>
  <si>
    <t>reg10_mmu_m018</t>
  </si>
  <si>
    <t>reg65_mmu_m001</t>
  </si>
  <si>
    <t>reg65_mmu_m002</t>
  </si>
  <si>
    <t>reg65_mmu_m003</t>
  </si>
  <si>
    <t>reg65_mmu_m004</t>
  </si>
  <si>
    <t>reg65_mmu_m005</t>
  </si>
  <si>
    <t>reg65_mmu_m006</t>
  </si>
  <si>
    <t>reg65_mmu_m007</t>
  </si>
  <si>
    <t>reg65_mmu_m008</t>
  </si>
  <si>
    <t>reg65_mmu_m009</t>
  </si>
  <si>
    <t>reg65_mmu_m010</t>
  </si>
  <si>
    <t>reg65_mmu_m011</t>
  </si>
  <si>
    <t>reg65_mmu_m013</t>
  </si>
  <si>
    <t>reg65_mmu_m014</t>
  </si>
  <si>
    <t>reg65_mmu_m015</t>
  </si>
  <si>
    <t>reg65_mmu_m016</t>
  </si>
  <si>
    <t>reg65_mmu_m017</t>
  </si>
  <si>
    <t>reg65_mmu_m018</t>
  </si>
  <si>
    <t>reg65_mmu_m019</t>
  </si>
  <si>
    <t>reg67_mmu_m001</t>
  </si>
  <si>
    <t>reg67_mmu_m002</t>
  </si>
  <si>
    <t>reg67_mmu_m003</t>
  </si>
  <si>
    <t>reg67_mmu_m004</t>
  </si>
  <si>
    <t>reg67_mmu_m005</t>
  </si>
  <si>
    <t>reg67_mmu_m006</t>
  </si>
  <si>
    <t>reg67_mmu_m007</t>
  </si>
  <si>
    <t>reg67_mmu_m008</t>
  </si>
  <si>
    <t>reg67_mmu_m009</t>
  </si>
  <si>
    <t>reg67_mmu_m010</t>
  </si>
  <si>
    <t>reg67_mmu_m011</t>
  </si>
  <si>
    <t>reg67_mmu_m012</t>
  </si>
  <si>
    <t>reg67_mmu_m013</t>
  </si>
  <si>
    <t>reg67_mmu_m014</t>
  </si>
  <si>
    <t>reg67_mmu_m015</t>
  </si>
  <si>
    <t>reg67_mmu_m016</t>
  </si>
  <si>
    <t>reg67_mmu_m017</t>
  </si>
  <si>
    <t>reg67_mmu_m018</t>
  </si>
  <si>
    <t>reg67_mmu_m019</t>
  </si>
  <si>
    <t>reg67_mmu_m020</t>
  </si>
  <si>
    <t>reg67_mmu_m021</t>
  </si>
  <si>
    <t>reg67_mmu_m022</t>
  </si>
  <si>
    <t>reg67_mmu_m023</t>
  </si>
  <si>
    <t>reg67_mmu_m024</t>
  </si>
  <si>
    <t>reg67_mmu_m025</t>
  </si>
  <si>
    <t>reg67_mmu_m026</t>
  </si>
  <si>
    <t>reg67_mmu_m027</t>
  </si>
  <si>
    <t>reg12_mmu_m001</t>
  </si>
  <si>
    <t>reg12_mmu_m002</t>
  </si>
  <si>
    <t>reg12_mmu_m003</t>
  </si>
  <si>
    <t>reg12_mmu_m004</t>
  </si>
  <si>
    <t>reg12_mmu_m005</t>
  </si>
  <si>
    <t>reg12_mmu_m006</t>
  </si>
  <si>
    <t>reg12_mmu_m007</t>
  </si>
  <si>
    <t>reg12_mmu_m008</t>
  </si>
  <si>
    <t>reg12_mmu_m009</t>
  </si>
  <si>
    <t>reg12_mmu_m010</t>
  </si>
  <si>
    <t>reg12_mmu_m011</t>
  </si>
  <si>
    <t>reg12_mmu_m012</t>
  </si>
  <si>
    <t>reg12_mmu_m013</t>
  </si>
  <si>
    <t>reg12_mmu_m014</t>
  </si>
  <si>
    <t>reg12_mmu_m015</t>
  </si>
  <si>
    <t>reg12_mmu_m016</t>
  </si>
  <si>
    <t>reg12_mmu_m017</t>
  </si>
  <si>
    <t>reg40_mmu_m001</t>
  </si>
  <si>
    <t>reg40_mmu_m002</t>
  </si>
  <si>
    <t>reg40_mmu_m003</t>
  </si>
  <si>
    <t>reg40_mmu_m004</t>
  </si>
  <si>
    <t>reg40_mmu_m005</t>
  </si>
  <si>
    <t>reg40_mmu_m006</t>
  </si>
  <si>
    <t>reg40_mmu_m007</t>
  </si>
  <si>
    <t>reg40_mmu_m008</t>
  </si>
  <si>
    <t>reg40_mmu_m009</t>
  </si>
  <si>
    <t>reg40_mmu_m010</t>
  </si>
  <si>
    <t>reg40_mmu_m011</t>
  </si>
  <si>
    <t>reg40_mmu_m012</t>
  </si>
  <si>
    <t>reg40_mmu_m013</t>
  </si>
  <si>
    <t>reg40_mmu_m014</t>
  </si>
  <si>
    <t>reg40_mmu_m015</t>
  </si>
  <si>
    <t>reg40_mmu_m016</t>
  </si>
  <si>
    <t>reg40_mmu_m017</t>
  </si>
  <si>
    <t>reg40_mmu_m018</t>
  </si>
  <si>
    <t>reg40_mmu_m019</t>
  </si>
  <si>
    <t>reg40_mmu_m020</t>
  </si>
  <si>
    <t>reg40_mmu_m021</t>
  </si>
  <si>
    <t>reg40_mmu_m022</t>
  </si>
  <si>
    <t>reg40_mmu_m023</t>
  </si>
  <si>
    <t>reg40_mmu_m024</t>
  </si>
  <si>
    <t>reg40_mmu_m025</t>
  </si>
  <si>
    <t>reg40_mmu_m026</t>
  </si>
  <si>
    <t>reg09_mmu_m001</t>
  </si>
  <si>
    <t>reg09_mmu_m002</t>
  </si>
  <si>
    <t>reg09_mmu_m003</t>
  </si>
  <si>
    <t>reg09_mmu_m004</t>
  </si>
  <si>
    <t>reg09_mmu_m005</t>
  </si>
  <si>
    <t>reg09_mmu_m006</t>
  </si>
  <si>
    <t>reg09_mmu_m007</t>
  </si>
  <si>
    <t>reg09_mmu_m008</t>
  </si>
  <si>
    <t>reg09_mmu_m010</t>
  </si>
  <si>
    <t>reg09_mmu_m011</t>
  </si>
  <si>
    <t>reg09_mmu_m012</t>
  </si>
  <si>
    <t>reg09_mmu_m013</t>
  </si>
  <si>
    <t>reg63_mmu_m001</t>
  </si>
  <si>
    <t>reg63_mmu_m002</t>
  </si>
  <si>
    <t>reg63_mmu_m003</t>
  </si>
  <si>
    <t>reg63_mmu_m004</t>
  </si>
  <si>
    <t>reg63_mmu_m005</t>
  </si>
  <si>
    <t>reg63_mmu_m006</t>
  </si>
  <si>
    <t>reg63_mmu_m007</t>
  </si>
  <si>
    <t>reg63_mmu_m008</t>
  </si>
  <si>
    <t>reg63_mmu_m009</t>
  </si>
  <si>
    <t>reg63_mmu_m010</t>
  </si>
  <si>
    <t>reg63_mmu_m011</t>
  </si>
  <si>
    <t>reg63_mmu_m012</t>
  </si>
  <si>
    <t>reg63_mmu_m013</t>
  </si>
  <si>
    <t>reg19_mmu_m001</t>
  </si>
  <si>
    <t>reg19_mmu_m002</t>
  </si>
  <si>
    <t>reg19_mmu_m003</t>
  </si>
  <si>
    <t>reg19_mmu_m004</t>
  </si>
  <si>
    <t>reg19_mmu_m005</t>
  </si>
  <si>
    <t>reg19_mmu_m006</t>
  </si>
  <si>
    <t>reg19_mmu_m007</t>
  </si>
  <si>
    <t>reg19_mmu_m008</t>
  </si>
  <si>
    <t>reg19_mmu_m009</t>
  </si>
  <si>
    <t>reg19_mmu_m010</t>
  </si>
  <si>
    <t>reg19_mmu_m011</t>
  </si>
  <si>
    <t>reg19_mmu_m012</t>
  </si>
  <si>
    <t>reg19_mmu_m013</t>
  </si>
  <si>
    <t>reg23_mmu_m001</t>
  </si>
  <si>
    <t>reg23_mmu_m002</t>
  </si>
  <si>
    <t>reg23_mmu_m003</t>
  </si>
  <si>
    <t>reg23_mmu_m004</t>
  </si>
  <si>
    <t>reg23_mmu_m005</t>
  </si>
  <si>
    <t>reg23_mmu_m006</t>
  </si>
  <si>
    <t>reg23_mmu_m007</t>
  </si>
  <si>
    <t>reg23_mmu_m008</t>
  </si>
  <si>
    <t>reg23_mmu_m009</t>
  </si>
  <si>
    <t>reg23_mmu_m010</t>
  </si>
  <si>
    <t>reg23_mmu_m011</t>
  </si>
  <si>
    <t>reg23_mmu_m012</t>
  </si>
  <si>
    <t>reg23_mmu_m013</t>
  </si>
  <si>
    <t>reg23_mmu_m014</t>
  </si>
  <si>
    <t>reg23_mmu_m015</t>
  </si>
  <si>
    <t>reg23_mmu_m016</t>
  </si>
  <si>
    <t>reg23_mmu_m017</t>
  </si>
  <si>
    <t>reg23_mmu_m018</t>
  </si>
  <si>
    <t>reg23_mmu_m019</t>
  </si>
  <si>
    <t>reg23_mmu_m020</t>
  </si>
  <si>
    <t>reg23_mmu_m021</t>
  </si>
  <si>
    <t>reg23_mmu_m022</t>
  </si>
  <si>
    <t>reg23_mmu_m023</t>
  </si>
  <si>
    <t>reg23_mmu_m024</t>
  </si>
  <si>
    <t>reg23_mmu_m025</t>
  </si>
  <si>
    <t>reg23_mmu_m026</t>
  </si>
  <si>
    <t>reg23_mmu_m027</t>
  </si>
  <si>
    <t>reg23_mmu_m028</t>
  </si>
  <si>
    <t>reg23_mmu_m029</t>
  </si>
  <si>
    <t>reg23_mmu_m030</t>
  </si>
  <si>
    <t>reg23_mmu_m031</t>
  </si>
  <si>
    <t>reg23_mmu_m032</t>
  </si>
  <si>
    <t>reg23_mmu_m033</t>
  </si>
  <si>
    <t>reg23_mmu_m034</t>
  </si>
  <si>
    <t>reg23_mmu_m035</t>
  </si>
  <si>
    <t>reg23_mmu_m036</t>
  </si>
  <si>
    <t>reg23_mmu_m037</t>
  </si>
  <si>
    <t>reg23_mmu_m038</t>
  </si>
  <si>
    <t>reg23_mmu_m039</t>
  </si>
  <si>
    <t>reg23_mmu_m040</t>
  </si>
  <si>
    <t>reg23_mmu_m041</t>
  </si>
  <si>
    <t>reg23_mmu_m042</t>
  </si>
  <si>
    <t>reg23_mmu_m043</t>
  </si>
  <si>
    <t>reg23_mmu_m044</t>
  </si>
  <si>
    <t>reg56_mmu_m001</t>
  </si>
  <si>
    <t>reg56_mmu_m002</t>
  </si>
  <si>
    <t>reg56_mmu_m003</t>
  </si>
  <si>
    <t>reg56_mmu_m004</t>
  </si>
  <si>
    <t>reg56_mmu_m005</t>
  </si>
  <si>
    <t>reg56_mmu_m006</t>
  </si>
  <si>
    <t>reg56_mmu_m007</t>
  </si>
  <si>
    <t>reg56_mmu_m008</t>
  </si>
  <si>
    <t>reg56_mmu_m009</t>
  </si>
  <si>
    <t>reg56_mmu_m010</t>
  </si>
  <si>
    <t>reg56_mmu_m011</t>
  </si>
  <si>
    <t>reg56_mmu_m012</t>
  </si>
  <si>
    <t>reg56_mmu_m013</t>
  </si>
  <si>
    <t>reg56_mmu_m014</t>
  </si>
  <si>
    <t>reg56_mmu_m015</t>
  </si>
  <si>
    <t>reg56_mmu_m016</t>
  </si>
  <si>
    <t>reg56_mmu_m017</t>
  </si>
  <si>
    <t>reg56_mmu_m018</t>
  </si>
  <si>
    <t>reg56_mmu_m019</t>
  </si>
  <si>
    <t>reg56_mmu_m020</t>
  </si>
  <si>
    <t>reg56_mmu_m021</t>
  </si>
  <si>
    <t>reg56_mmu_m022</t>
  </si>
  <si>
    <t>reg56_mmu_m023</t>
  </si>
  <si>
    <t>reg56_mmu_m024</t>
  </si>
  <si>
    <t>reg56_mmu_m025</t>
  </si>
  <si>
    <t>reg56_mmu_m026</t>
  </si>
  <si>
    <t>reg56_mmu_m027</t>
  </si>
  <si>
    <t>reg56_mmu_m028</t>
  </si>
  <si>
    <t>reg56_mmu_m029</t>
  </si>
  <si>
    <t>reg56_mmu_m030</t>
  </si>
  <si>
    <t>reg56_mmu_m031</t>
  </si>
  <si>
    <t>reg56_mmu_m032</t>
  </si>
  <si>
    <t>reg56_mmu_m033</t>
  </si>
  <si>
    <t>reg56_mmu_m034</t>
  </si>
  <si>
    <t>reg56_mmu_m035</t>
  </si>
  <si>
    <t>reg56_mmu_m036</t>
  </si>
  <si>
    <t>reg56_mmu_m037</t>
  </si>
  <si>
    <t>reg56_mmu_m038</t>
  </si>
  <si>
    <t>reg56_mmu_m039</t>
  </si>
  <si>
    <t>reg56_mmu_m040</t>
  </si>
  <si>
    <t>reg56_mmu_m041</t>
  </si>
  <si>
    <t>reg56_mmu_m042</t>
  </si>
  <si>
    <t>reg13_mmu_m001</t>
  </si>
  <si>
    <t>reg13_mmu_m002</t>
  </si>
  <si>
    <t>reg13_mmu_m003</t>
  </si>
  <si>
    <t>reg13_mmu_m004</t>
  </si>
  <si>
    <t>reg13_mmu_m005</t>
  </si>
  <si>
    <t>reg13_mmu_m006</t>
  </si>
  <si>
    <t>reg13_mmu_m007</t>
  </si>
  <si>
    <t>reg13_mmu_m008</t>
  </si>
  <si>
    <t>reg13_mmu_m009</t>
  </si>
  <si>
    <t>reg13_mmu_m010</t>
  </si>
  <si>
    <t>reg13_mmu_m011</t>
  </si>
  <si>
    <t>reg13_mmu_m012</t>
  </si>
  <si>
    <t>reg13_mmu_m013</t>
  </si>
  <si>
    <t>reg13_mmu_m014</t>
  </si>
  <si>
    <t>reg13_mmu_m015</t>
  </si>
  <si>
    <t>reg13_mmu_m016</t>
  </si>
  <si>
    <t>reg13_mmu_m017</t>
  </si>
  <si>
    <t>reg13_mmu_m018</t>
  </si>
  <si>
    <t>reg13_mmu_m019</t>
  </si>
  <si>
    <t>reg13_mmu_m020</t>
  </si>
  <si>
    <t>reg13_mmu_m021</t>
  </si>
  <si>
    <t>reg13_mmu_m022</t>
  </si>
  <si>
    <t>reg13_mmu_m023</t>
  </si>
  <si>
    <t>reg87_mmu_m001</t>
  </si>
  <si>
    <t>reg87_mmu_m002</t>
  </si>
  <si>
    <t>reg87_mmu_m003</t>
  </si>
  <si>
    <t>reg87_mmu_m004</t>
  </si>
  <si>
    <t>reg87_mmu_m005</t>
  </si>
  <si>
    <t>reg87_mmu_m006</t>
  </si>
  <si>
    <t>reg87_mmu_m007</t>
  </si>
  <si>
    <t>reg52_mmu_m001</t>
  </si>
  <si>
    <t>reg52_mmu_m002</t>
  </si>
  <si>
    <t>reg52_mmu_m003</t>
  </si>
  <si>
    <t>reg52_mmu_m004</t>
  </si>
  <si>
    <t>reg52_mmu_m005</t>
  </si>
  <si>
    <t>reg52_mmu_m006</t>
  </si>
  <si>
    <t>reg52_mmu_m007</t>
  </si>
  <si>
    <t>reg52_mmu_m008</t>
  </si>
  <si>
    <t>reg52_mmu_m009</t>
  </si>
  <si>
    <t>reg52_mmu_m010</t>
  </si>
  <si>
    <t>reg52_mmu_m011</t>
  </si>
  <si>
    <t>reg52_mmu_m012</t>
  </si>
  <si>
    <t>reg52_mmu_m013</t>
  </si>
  <si>
    <t>reg52_mmu_m014</t>
  </si>
  <si>
    <t>reg52_mmu_m015</t>
  </si>
  <si>
    <t>reg52_mmu_m016</t>
  </si>
  <si>
    <t>reg52_mmu_m017</t>
  </si>
  <si>
    <t>reg52_mmu_m018</t>
  </si>
  <si>
    <t>reg52_mmu_m019</t>
  </si>
  <si>
    <t>reg52_mmu_m020</t>
  </si>
  <si>
    <t>reg52_mmu_m021</t>
  </si>
  <si>
    <t>reg52_mmu_m022</t>
  </si>
  <si>
    <t>reg52_mmu_m023</t>
  </si>
  <si>
    <t>reg52_mmu_m024</t>
  </si>
  <si>
    <t>reg52_mmu_m025</t>
  </si>
  <si>
    <t>reg52_mmu_m026</t>
  </si>
  <si>
    <t>reg52_mmu_m027</t>
  </si>
  <si>
    <t>reg52_mmu_m028</t>
  </si>
  <si>
    <t>reg52_mmu_m029</t>
  </si>
  <si>
    <t>reg52_mmu_m030</t>
  </si>
  <si>
    <t>reg52_mmu_m031</t>
  </si>
  <si>
    <t>reg52_mmu_m032</t>
  </si>
  <si>
    <t>reg52_mmu_m033</t>
  </si>
  <si>
    <t>reg52_mmu_m034</t>
  </si>
  <si>
    <t>reg52_mmu_m035</t>
  </si>
  <si>
    <t>reg52_mmu_m036</t>
  </si>
  <si>
    <t>reg52_mmu_m037</t>
  </si>
  <si>
    <t>reg52_mmu_m038</t>
  </si>
  <si>
    <t>reg52_mmu_m039</t>
  </si>
  <si>
    <t>reg52_mmu_m040</t>
  </si>
  <si>
    <t>reg52_mmu_m041</t>
  </si>
  <si>
    <t>reg52_mmu_m042</t>
  </si>
  <si>
    <t>reg52_mmu_m043</t>
  </si>
  <si>
    <t>reg52_mmu_m044</t>
  </si>
  <si>
    <t>reg52_mmu_m045</t>
  </si>
  <si>
    <t>reg52_mmu_m046</t>
  </si>
  <si>
    <t>reg52_mmu_m047</t>
  </si>
  <si>
    <t>reg52_mmu_m048</t>
  </si>
  <si>
    <t>reg52_mmu_m049</t>
  </si>
  <si>
    <t>reg52_mmu_m050</t>
  </si>
  <si>
    <t>reg52_mmu_m051</t>
  </si>
  <si>
    <t>reg52_mmu_m052</t>
  </si>
  <si>
    <t>reg54_mmu_m032</t>
  </si>
  <si>
    <t>reg54_mmu_m033</t>
  </si>
  <si>
    <t>reg54_mmu_m034</t>
  </si>
  <si>
    <t>reg54_mmu_m035</t>
  </si>
  <si>
    <t>reg54_mmu_m036</t>
  </si>
  <si>
    <t>reg54_mmu_m037</t>
  </si>
  <si>
    <t>reg54_mmu_m038</t>
  </si>
  <si>
    <t>Алексеевский муниципальный район</t>
  </si>
  <si>
    <t>Быковский муниципальный район</t>
  </si>
  <si>
    <t>Городищенский муниципальный район</t>
  </si>
  <si>
    <t>Даниловский муниципальный район</t>
  </si>
  <si>
    <t>Дубовский муниципальный район</t>
  </si>
  <si>
    <t>Еланский муниципальный район</t>
  </si>
  <si>
    <t>Жирновский муниципальный район</t>
  </si>
  <si>
    <t>Иловлинский муниципальный район</t>
  </si>
  <si>
    <t>Калачевский муниципальный район</t>
  </si>
  <si>
    <t>Камышинский муниципальный район</t>
  </si>
  <si>
    <t>Киквидзенский муниципальный район</t>
  </si>
  <si>
    <t>Клетский муниципальный район</t>
  </si>
  <si>
    <t>Котельниковский муниципальный район</t>
  </si>
  <si>
    <t>Котовский муниципальный район</t>
  </si>
  <si>
    <t>Ленинский муниципальный район</t>
  </si>
  <si>
    <t>Нехаевский муниципальный район</t>
  </si>
  <si>
    <t>Николаевский муниципальный район</t>
  </si>
  <si>
    <t>Новоаннинский муниципальный район</t>
  </si>
  <si>
    <t>Новониколаевский муниципальный район</t>
  </si>
  <si>
    <t>Октябрьский муниципальный район</t>
  </si>
  <si>
    <t>Ольховский муниципальный район</t>
  </si>
  <si>
    <t>Палласовский муниципальный район</t>
  </si>
  <si>
    <t>Кумылженский муниципальный район</t>
  </si>
  <si>
    <t>Руднянский муниципальный район</t>
  </si>
  <si>
    <t>Светлоярский муниципальный район</t>
  </si>
  <si>
    <t>Серафимовичский муниципальный район</t>
  </si>
  <si>
    <t>Среднеахтубинский муниципальный район</t>
  </si>
  <si>
    <t>Старополтавский муниципальный район</t>
  </si>
  <si>
    <t>Суровикинский муниципальный район</t>
  </si>
  <si>
    <t>Урюпинский муниципальный район</t>
  </si>
  <si>
    <t>Фроловский муниципальный район</t>
  </si>
  <si>
    <t>Чернышковский муниципальный район</t>
  </si>
  <si>
    <t>город-герой Волгоград</t>
  </si>
  <si>
    <t>город Волжский</t>
  </si>
  <si>
    <t>город Камышин</t>
  </si>
  <si>
    <t>город Михайловка</t>
  </si>
  <si>
    <t>город Урюпинск</t>
  </si>
  <si>
    <t>город Фролово</t>
  </si>
  <si>
    <t>Байкаловский муниципальный район</t>
  </si>
  <si>
    <t>Камышловский муниципальный район</t>
  </si>
  <si>
    <t>Нижнесергинский муниципальный район</t>
  </si>
  <si>
    <t>Слободо-Туринский муниципальный район</t>
  </si>
  <si>
    <t>Таборинский муниципальный район</t>
  </si>
  <si>
    <t>Артемовский</t>
  </si>
  <si>
    <t>Артинский</t>
  </si>
  <si>
    <t>Ачитский</t>
  </si>
  <si>
    <t>Белоярский</t>
  </si>
  <si>
    <t>Богданович</t>
  </si>
  <si>
    <t>Верхнесалдинский</t>
  </si>
  <si>
    <t>Верхотурский</t>
  </si>
  <si>
    <t>Гаринский</t>
  </si>
  <si>
    <t>Ирбитское</t>
  </si>
  <si>
    <t>Каменский</t>
  </si>
  <si>
    <t>Красноуфимский округ</t>
  </si>
  <si>
    <t>Невьянский</t>
  </si>
  <si>
    <t>Нижнетуринский</t>
  </si>
  <si>
    <t>Новолялинский</t>
  </si>
  <si>
    <t>Горноуральский</t>
  </si>
  <si>
    <t>Пышминский</t>
  </si>
  <si>
    <t>Ревда</t>
  </si>
  <si>
    <t>Режевской</t>
  </si>
  <si>
    <t>Сосьвинский</t>
  </si>
  <si>
    <t>Сысертский</t>
  </si>
  <si>
    <t>Тавдинский</t>
  </si>
  <si>
    <t>Талицкий</t>
  </si>
  <si>
    <t>Тугулымский</t>
  </si>
  <si>
    <t>Туринский</t>
  </si>
  <si>
    <t>Шалинский</t>
  </si>
  <si>
    <t>город Алапаевск</t>
  </si>
  <si>
    <t>Арамильский</t>
  </si>
  <si>
    <t>Асбестовский</t>
  </si>
  <si>
    <t>Березовский</t>
  </si>
  <si>
    <t>Верхняя Пышма</t>
  </si>
  <si>
    <t>Верхний Тагил</t>
  </si>
  <si>
    <t>Верхняя Тура</t>
  </si>
  <si>
    <t>Волчанский</t>
  </si>
  <si>
    <t>Дегтярск</t>
  </si>
  <si>
    <t>Заречный</t>
  </si>
  <si>
    <t>Ивдельский</t>
  </si>
  <si>
    <t>город Ирбит</t>
  </si>
  <si>
    <t>город Каменск-Уральский</t>
  </si>
  <si>
    <t>Камышловский</t>
  </si>
  <si>
    <t>Карпинск</t>
  </si>
  <si>
    <t>Качканарский</t>
  </si>
  <si>
    <t>Кировградский</t>
  </si>
  <si>
    <t>Краснотурьинск</t>
  </si>
  <si>
    <t>Красноуральск</t>
  </si>
  <si>
    <t>Красноуфимск</t>
  </si>
  <si>
    <t>Кушвинский</t>
  </si>
  <si>
    <t>город Лесной</t>
  </si>
  <si>
    <t>Нижняя Салда</t>
  </si>
  <si>
    <t>город Нижний Тагил</t>
  </si>
  <si>
    <t>Новоуральский</t>
  </si>
  <si>
    <t>Первоуральск</t>
  </si>
  <si>
    <t>Полевской</t>
  </si>
  <si>
    <t>Североуральский</t>
  </si>
  <si>
    <t>Серовский</t>
  </si>
  <si>
    <t>Среднеуральск</t>
  </si>
  <si>
    <t>Сухой Лог</t>
  </si>
  <si>
    <t>Бисертский</t>
  </si>
  <si>
    <t>Верхнее Дуброво</t>
  </si>
  <si>
    <t>Верх-Нейвинский</t>
  </si>
  <si>
    <t>Малышевский</t>
  </si>
  <si>
    <t>Рефтинский</t>
  </si>
  <si>
    <t>Пелым</t>
  </si>
  <si>
    <t>ЗАТО Свободный</t>
  </si>
  <si>
    <t>Староуткинск</t>
  </si>
  <si>
    <t>поселок Уральский</t>
  </si>
  <si>
    <t>Махнёвское</t>
  </si>
  <si>
    <t>Алапаевское</t>
  </si>
  <si>
    <t>город Екатеринбург - Верх-исетский район</t>
  </si>
  <si>
    <t>город Екатеринбург - Ленинский район</t>
  </si>
  <si>
    <t>город Екатеринбург - Железнодорожный район</t>
  </si>
  <si>
    <t>город Екатеринбург - Октябрьский район</t>
  </si>
  <si>
    <t>город Екатеринбург - Орджоникидзевский район</t>
  </si>
  <si>
    <t>город Екатеринбург - Кировский район</t>
  </si>
  <si>
    <t>город Екатеринбург - Чкаловский район</t>
  </si>
  <si>
    <t>город Апатиты с подведомственной территорией</t>
  </si>
  <si>
    <t>город Кировск с подведомственной территорией</t>
  </si>
  <si>
    <t>город Мончегорск с подведомственной территорией</t>
  </si>
  <si>
    <t>город Мурманск</t>
  </si>
  <si>
    <t>город Оленегорск</t>
  </si>
  <si>
    <t>город Полярные Зори с подведомственной территорией</t>
  </si>
  <si>
    <t>ЗАТО Александровск</t>
  </si>
  <si>
    <t>ЗАТО город Заозерск</t>
  </si>
  <si>
    <t>ЗАТО город Островной</t>
  </si>
  <si>
    <t>ЗАТО город Североморск</t>
  </si>
  <si>
    <t>ЗАТО поселок Видяево</t>
  </si>
  <si>
    <t>Кандалакшский муниципальный район</t>
  </si>
  <si>
    <t xml:space="preserve"> Ковдорский муниципальный округ</t>
  </si>
  <si>
    <t>Кольский муниципальный район</t>
  </si>
  <si>
    <t>Ловозерский муниципальный район</t>
  </si>
  <si>
    <t>Печенгский муниципальный округ</t>
  </si>
  <si>
    <t>Терский муниципальный район</t>
  </si>
  <si>
    <t>Ардатовский муниципальный район</t>
  </si>
  <si>
    <t>Арзамасский муниципальный район</t>
  </si>
  <si>
    <t>Балахнинский муниципальный округ</t>
  </si>
  <si>
    <t>Богородский муниципальный округ</t>
  </si>
  <si>
    <t>Большеболдинский муниципальный район</t>
  </si>
  <si>
    <t>Большемурашкинский муниципальный район</t>
  </si>
  <si>
    <t>Бутурлинский муниципальный округ</t>
  </si>
  <si>
    <t>Вадский муниципальный округ</t>
  </si>
  <si>
    <t>Варнавинский муниципальный район</t>
  </si>
  <si>
    <t>Вачский муниципальный район</t>
  </si>
  <si>
    <t>Ветлужский муниципальный район</t>
  </si>
  <si>
    <t>Вознесенский муниципальный район</t>
  </si>
  <si>
    <t>городской округ Воротынский</t>
  </si>
  <si>
    <t>Воскресенский муниципальный район</t>
  </si>
  <si>
    <t>городской округ г. Выкса</t>
  </si>
  <si>
    <t>Гагинский муниципальный район</t>
  </si>
  <si>
    <t>Городецкий муниципальный район</t>
  </si>
  <si>
    <t>Дальнеконстантиновский муниципальный район</t>
  </si>
  <si>
    <t>Володарский муниципальный район</t>
  </si>
  <si>
    <t>Дивеевский муниципальный округ</t>
  </si>
  <si>
    <t>Княгининский муниципальный район</t>
  </si>
  <si>
    <t>Ковернинский муниципальный округ</t>
  </si>
  <si>
    <t>Краснобаковский муниципальный район</t>
  </si>
  <si>
    <t>Краснооктябрьский муниципальный район</t>
  </si>
  <si>
    <t>Кстовский муниципальный район</t>
  </si>
  <si>
    <t>Кулебаки</t>
  </si>
  <si>
    <t>Лукояновский муниципальный район</t>
  </si>
  <si>
    <t>Лысковский муниципальный округ</t>
  </si>
  <si>
    <t>городской округ Навашинский</t>
  </si>
  <si>
    <t>Павловский муниципальный округ</t>
  </si>
  <si>
    <t>городской округ г. Первомайск</t>
  </si>
  <si>
    <t>городской округ Перевозский</t>
  </si>
  <si>
    <t>Пильнинский муниципальный район</t>
  </si>
  <si>
    <t>Починковский муниципальный округ</t>
  </si>
  <si>
    <t>городской округ Семеновский</t>
  </si>
  <si>
    <t>Сергачский муниципальный район</t>
  </si>
  <si>
    <t>Сеченовский муниципальный район</t>
  </si>
  <si>
    <t>Сосновский муниципальный район</t>
  </si>
  <si>
    <t>Спасский муниципальный район</t>
  </si>
  <si>
    <t>Тонкинский муниципальный район</t>
  </si>
  <si>
    <t>Тоншаевский муниципальный округ</t>
  </si>
  <si>
    <t>Уренский муниципальный округ</t>
  </si>
  <si>
    <t>городской округ г. Чкаловск</t>
  </si>
  <si>
    <t>Шарангский муниципальный район</t>
  </si>
  <si>
    <t>Шатковский муниципальный район</t>
  </si>
  <si>
    <t>городской округ г. Шахунья</t>
  </si>
  <si>
    <t>городской округ Сокольский</t>
  </si>
  <si>
    <t>городской округ г. Нижний Новгород</t>
  </si>
  <si>
    <t>городской округ г. Арзамас</t>
  </si>
  <si>
    <t>городской округ г. Бор</t>
  </si>
  <si>
    <t>городской округ г. Дзержинск</t>
  </si>
  <si>
    <t>городской округ г. Саров</t>
  </si>
  <si>
    <t>Абанский муниципальный район</t>
  </si>
  <si>
    <t>Ачинский муниципальный район</t>
  </si>
  <si>
    <t>Балахтинский муниципальный район</t>
  </si>
  <si>
    <t>Березовский муниципальный район</t>
  </si>
  <si>
    <t>Бирилюсский муниципальный район</t>
  </si>
  <si>
    <t>Боготольский муниципальный район</t>
  </si>
  <si>
    <t>Богучанский муниципальный район</t>
  </si>
  <si>
    <t>Большемуртинский муниципальный район</t>
  </si>
  <si>
    <t>Большеулуйский муниципальный район</t>
  </si>
  <si>
    <t>Дзержинский муниципальный район</t>
  </si>
  <si>
    <t>Емельяновский муниципальный район</t>
  </si>
  <si>
    <t>Енисейский муниципальный район</t>
  </si>
  <si>
    <t>Ермаковский муниципальный район</t>
  </si>
  <si>
    <t>Идринский муниципальный район</t>
  </si>
  <si>
    <t>Иланский муниципальный район</t>
  </si>
  <si>
    <t>Ирбейский муниципальный район</t>
  </si>
  <si>
    <t>Казачинский муниципальный район</t>
  </si>
  <si>
    <t>Канский муниципальный район</t>
  </si>
  <si>
    <t>Каратузский муниципальный район</t>
  </si>
  <si>
    <t>Кежемский муниципальный район</t>
  </si>
  <si>
    <t>Козульский муниципальный район</t>
  </si>
  <si>
    <t>Краснотуранский муниципальный район</t>
  </si>
  <si>
    <t>Курагинский муниципальный район</t>
  </si>
  <si>
    <t>Манский муниципальный район</t>
  </si>
  <si>
    <t>Минусинский муниципальный район</t>
  </si>
  <si>
    <t>Мотыгинский муниципальный район</t>
  </si>
  <si>
    <t>Назаровский муниципальный район</t>
  </si>
  <si>
    <t>Нижнеингашский муниципальный район</t>
  </si>
  <si>
    <t>Новоселовский муниципальный район</t>
  </si>
  <si>
    <t>Партизанский муниципальный район</t>
  </si>
  <si>
    <t>Пировский муниципальный район</t>
  </si>
  <si>
    <t>Рыбинский муниципальный район</t>
  </si>
  <si>
    <t>Саянский муниципальный район</t>
  </si>
  <si>
    <t>Северо-Енисейский муниципальный район</t>
  </si>
  <si>
    <t>Сухобузимский муниципальный район</t>
  </si>
  <si>
    <t>Тасеевский муниципальный район</t>
  </si>
  <si>
    <t>Таймырский Долгано-Ненецкий муниципальный район</t>
  </si>
  <si>
    <t>Туруханский муниципальный район</t>
  </si>
  <si>
    <t>Тюхтетский муниципальный район</t>
  </si>
  <si>
    <t>Ужурский муниципальный район</t>
  </si>
  <si>
    <t>Уярский муниципальный район</t>
  </si>
  <si>
    <t>Шарыповский муниципальный район</t>
  </si>
  <si>
    <t>Шушенский муниципальный район</t>
  </si>
  <si>
    <t>город Красноярск</t>
  </si>
  <si>
    <t>город Ачинск</t>
  </si>
  <si>
    <t>город Боготол</t>
  </si>
  <si>
    <t>город Бородино</t>
  </si>
  <si>
    <t>город Дивногорск</t>
  </si>
  <si>
    <t>город Енисейск</t>
  </si>
  <si>
    <t>город Канск</t>
  </si>
  <si>
    <t>город Лесосибирск</t>
  </si>
  <si>
    <t>город Минусинск</t>
  </si>
  <si>
    <t>город Назарово</t>
  </si>
  <si>
    <t>город Норильск</t>
  </si>
  <si>
    <t>город Сосновоборск</t>
  </si>
  <si>
    <t>ЗАТО город Железногорск</t>
  </si>
  <si>
    <t>ЗАТО город Зеленогорск</t>
  </si>
  <si>
    <t>город Шарыпово</t>
  </si>
  <si>
    <t>поселок Кедровый</t>
  </si>
  <si>
    <t>ЗАТО поселок Солнечный</t>
  </si>
  <si>
    <t>Эвенкийский муниципальный район</t>
  </si>
  <si>
    <t>Орджоникидзевский муниципальный район</t>
  </si>
  <si>
    <t>Алтайский муниципальный район</t>
  </si>
  <si>
    <t>город Абакан</t>
  </si>
  <si>
    <t>Аскизский муниципальный район</t>
  </si>
  <si>
    <t>Боградский муниципальный район</t>
  </si>
  <si>
    <t>Бейский муниципальный район</t>
  </si>
  <si>
    <t>город Абаза</t>
  </si>
  <si>
    <t>город Сорск</t>
  </si>
  <si>
    <t>Усть-Абаканский муниципальный район</t>
  </si>
  <si>
    <t>город Саяногорск</t>
  </si>
  <si>
    <t>Ширинский муниципальный район</t>
  </si>
  <si>
    <t>город Черногорск</t>
  </si>
  <si>
    <t>Таштыпский муниципальный район</t>
  </si>
  <si>
    <t>Колпинский</t>
  </si>
  <si>
    <t>Невский</t>
  </si>
  <si>
    <t>Кронштадтский</t>
  </si>
  <si>
    <t>Петроградский</t>
  </si>
  <si>
    <t>Приморский</t>
  </si>
  <si>
    <t>Выборгский</t>
  </si>
  <si>
    <t>Василеостровский</t>
  </si>
  <si>
    <t>Красногвардейский муниципальный район</t>
  </si>
  <si>
    <t>Красносельский</t>
  </si>
  <si>
    <t>Калининский</t>
  </si>
  <si>
    <t>Петродворцовый</t>
  </si>
  <si>
    <t>Кировский</t>
  </si>
  <si>
    <t>Московский</t>
  </si>
  <si>
    <t>Курортный</t>
  </si>
  <si>
    <t>Адмиралтейский</t>
  </si>
  <si>
    <t>Фрунзенский</t>
  </si>
  <si>
    <t>Пушкинский</t>
  </si>
  <si>
    <t>Центральный</t>
  </si>
  <si>
    <t>Бахчисарайский муниципальный район</t>
  </si>
  <si>
    <t>Белогорский муниципальный район</t>
  </si>
  <si>
    <t>Джанкойский муниципальный район</t>
  </si>
  <si>
    <t>Кировский муниципальный район</t>
  </si>
  <si>
    <t>Красноперекопский муниципальный район</t>
  </si>
  <si>
    <t>Нижнегорский муниципальный район</t>
  </si>
  <si>
    <t>Первомайский муниципальный район</t>
  </si>
  <si>
    <t>Раздольненский муниципальный район</t>
  </si>
  <si>
    <t>Сакский муниципальный район</t>
  </si>
  <si>
    <t>Симферопольский муниципальный район</t>
  </si>
  <si>
    <t>Советский муниципальный район</t>
  </si>
  <si>
    <t>Черноморский муниципальный район</t>
  </si>
  <si>
    <t>Симферополь</t>
  </si>
  <si>
    <t>Алушта</t>
  </si>
  <si>
    <t>Армянск</t>
  </si>
  <si>
    <t>Джанкой</t>
  </si>
  <si>
    <t>Евпатория</t>
  </si>
  <si>
    <t>Керчь</t>
  </si>
  <si>
    <t>Красноперекопск</t>
  </si>
  <si>
    <t>Саки</t>
  </si>
  <si>
    <t>Судак</t>
  </si>
  <si>
    <t>Феодосия</t>
  </si>
  <si>
    <t>Ялта</t>
  </si>
  <si>
    <t>Бондарский муниципальный район</t>
  </si>
  <si>
    <t>Гавриловский муниципальный район</t>
  </si>
  <si>
    <t>Жердевский муниципальный район</t>
  </si>
  <si>
    <t>Знаменский муниципальный район</t>
  </si>
  <si>
    <t>Инжавинский муниципальный район</t>
  </si>
  <si>
    <t>Кирсановский муниципальный район</t>
  </si>
  <si>
    <t>Мичуринский муниципальный район</t>
  </si>
  <si>
    <t>Мордовский муниципальный район</t>
  </si>
  <si>
    <t>Моршанский муниципальный район</t>
  </si>
  <si>
    <t>Мучкапский муниципальный район</t>
  </si>
  <si>
    <t>Никифоровский муниципальный район</t>
  </si>
  <si>
    <t>Петровский муниципальный район</t>
  </si>
  <si>
    <t>Пичаевский муниципальный район</t>
  </si>
  <si>
    <t>Рассказовский муниципальный район</t>
  </si>
  <si>
    <t>Ржаксинский муниципальный район</t>
  </si>
  <si>
    <t>Сампурский муниципальный район</t>
  </si>
  <si>
    <t>Староюрьевский муниципальный район</t>
  </si>
  <si>
    <t>Тамбовский муниципальный район</t>
  </si>
  <si>
    <t>Токарёвский муниципальный район</t>
  </si>
  <si>
    <t>Уваровский муниципальный район</t>
  </si>
  <si>
    <t>Умётский муниципальный район</t>
  </si>
  <si>
    <t>город Тамбов</t>
  </si>
  <si>
    <t>город Кирсанов</t>
  </si>
  <si>
    <t>город Котовск</t>
  </si>
  <si>
    <t>город Мичуринск</t>
  </si>
  <si>
    <t>город Моршанск</t>
  </si>
  <si>
    <t>город Рассказово</t>
  </si>
  <si>
    <t>город Уварово</t>
  </si>
  <si>
    <t>Гиагинский муниципальный район</t>
  </si>
  <si>
    <t>Кошехабльский муниципальный район</t>
  </si>
  <si>
    <t>Майкопский муниципальный район</t>
  </si>
  <si>
    <t>Тахтамукайский муниципальный район</t>
  </si>
  <si>
    <t>Теучежский муниципальный район</t>
  </si>
  <si>
    <t>Шовгеновский муниципальный район</t>
  </si>
  <si>
    <t>город Майкоп</t>
  </si>
  <si>
    <t>город Адыгейск</t>
  </si>
  <si>
    <t>город Томск</t>
  </si>
  <si>
    <t>Колпашевский район</t>
  </si>
  <si>
    <t>Зырянский район</t>
  </si>
  <si>
    <t>Томский район</t>
  </si>
  <si>
    <t>Асиновский  район</t>
  </si>
  <si>
    <t>Верхнекетский  район</t>
  </si>
  <si>
    <t>город Кедровый</t>
  </si>
  <si>
    <t>ЗАТО Северск</t>
  </si>
  <si>
    <t>городской округ Стрежевой</t>
  </si>
  <si>
    <t>Александровский район</t>
  </si>
  <si>
    <t>Бакчарский район</t>
  </si>
  <si>
    <t>Каргасокский  район</t>
  </si>
  <si>
    <t>Кожевниковский район</t>
  </si>
  <si>
    <t>Кривошеинский  район</t>
  </si>
  <si>
    <t>Молчановский  район</t>
  </si>
  <si>
    <t>Парабельский  район</t>
  </si>
  <si>
    <t>Первомайский  район</t>
  </si>
  <si>
    <t>Тегульдетский район</t>
  </si>
  <si>
    <t>Чаинский  район</t>
  </si>
  <si>
    <t>Шегарский район</t>
  </si>
  <si>
    <t>Бардымский муниципальный район</t>
  </si>
  <si>
    <t>Александровский муниципальный район</t>
  </si>
  <si>
    <t>Большесосновский муниципальный район</t>
  </si>
  <si>
    <t>Верещагинский муниципальный район</t>
  </si>
  <si>
    <t>Горнозаводский муниципальный район</t>
  </si>
  <si>
    <t>Гремячинский муниципальный район</t>
  </si>
  <si>
    <t>Добрянский муниципальный район</t>
  </si>
  <si>
    <t>город Губаха</t>
  </si>
  <si>
    <t>Еловский муниципальный район</t>
  </si>
  <si>
    <t>Ильинский муниципальный район</t>
  </si>
  <si>
    <t>Карагайский муниципальный район</t>
  </si>
  <si>
    <t>Кизеловский муниципальный район</t>
  </si>
  <si>
    <t>Кишертский муниципальный район</t>
  </si>
  <si>
    <t>Красновишерский муниципальный район</t>
  </si>
  <si>
    <t>Краснокамский муниципальный район</t>
  </si>
  <si>
    <t>Куединский муниципальный район</t>
  </si>
  <si>
    <t>Кунгурский муниципальный район</t>
  </si>
  <si>
    <t>Лысьвенский</t>
  </si>
  <si>
    <t>Нытвенский муниципальный район</t>
  </si>
  <si>
    <t>Ординский муниципальный район</t>
  </si>
  <si>
    <t>Осинский муниципальный район</t>
  </si>
  <si>
    <t>Оханский муниципальный район</t>
  </si>
  <si>
    <t>Очерский муниципальный район</t>
  </si>
  <si>
    <t>Пермский муниципальный район</t>
  </si>
  <si>
    <t>Сивинский муниципальный район</t>
  </si>
  <si>
    <t>Суксунский муниципальный район</t>
  </si>
  <si>
    <t>Уинский муниципальный район</t>
  </si>
  <si>
    <t>Чайковский муниципальный район</t>
  </si>
  <si>
    <t>Частинский муниципальный район</t>
  </si>
  <si>
    <t>Чердынский муниципальный район</t>
  </si>
  <si>
    <t>Чернушинский муниципальный район</t>
  </si>
  <si>
    <t>Чусовской муниципальный район</t>
  </si>
  <si>
    <t>Пермский</t>
  </si>
  <si>
    <t>Березниковский</t>
  </si>
  <si>
    <t>Кунгурский</t>
  </si>
  <si>
    <t>Соликамский</t>
  </si>
  <si>
    <t>ЗАТО Звездный</t>
  </si>
  <si>
    <t>Гайнский муниципальный район</t>
  </si>
  <si>
    <t>Косинский муниципальный район</t>
  </si>
  <si>
    <t>Кочевский муниципальный район</t>
  </si>
  <si>
    <t>Кудымкарский муниципальный район</t>
  </si>
  <si>
    <t>Юрлинский муниципальный район</t>
  </si>
  <si>
    <t>Юсьвинский муниципальный район</t>
  </si>
  <si>
    <t>Кудымкарский</t>
  </si>
  <si>
    <t>Ачхой-Мартановский муниципальный район</t>
  </si>
  <si>
    <t>Веденский муниципальный район</t>
  </si>
  <si>
    <t>Грозненский муниципальный район</t>
  </si>
  <si>
    <t>Гудермесский муниципальный район</t>
  </si>
  <si>
    <t>Итум-Калинский муниципальный район</t>
  </si>
  <si>
    <t>Курчалоевский муниципальный район</t>
  </si>
  <si>
    <t>Надтеречный муниципальный район</t>
  </si>
  <si>
    <t>Наурский муниципальный район</t>
  </si>
  <si>
    <t>Ножай-Юртовский муниципальный район</t>
  </si>
  <si>
    <t>Шатойский муниципальный район</t>
  </si>
  <si>
    <t>Сунженский муниципальный район</t>
  </si>
  <si>
    <t>Урус-Мартановский муниципальный район</t>
  </si>
  <si>
    <t>Шалинский муниципальный район</t>
  </si>
  <si>
    <t>Шелковской муниципальный район</t>
  </si>
  <si>
    <t>Шаройский муниципальный район</t>
  </si>
  <si>
    <t>город Грозный</t>
  </si>
  <si>
    <t>город Аргун</t>
  </si>
  <si>
    <t>Верхнеландеховский муниципальный район</t>
  </si>
  <si>
    <t>Вичуга</t>
  </si>
  <si>
    <t>Вичугский муниципальный район</t>
  </si>
  <si>
    <t>Гаврилово-Посадский муниципальный район</t>
  </si>
  <si>
    <t>Заволжский муниципальный район</t>
  </si>
  <si>
    <t>Иваново</t>
  </si>
  <si>
    <t>Ивановский муниципальный район</t>
  </si>
  <si>
    <t>Кинешемский муниципальный район</t>
  </si>
  <si>
    <t>Кинешма</t>
  </si>
  <si>
    <t>Комсомольский муниципальный район</t>
  </si>
  <si>
    <t>Кохма</t>
  </si>
  <si>
    <t>Лежневский муниципальный район</t>
  </si>
  <si>
    <t>Лухский муниципальный район</t>
  </si>
  <si>
    <t>Палехский муниципальный район</t>
  </si>
  <si>
    <t>Пестяковский муниципальный район</t>
  </si>
  <si>
    <t>Приволжский муниципальный район</t>
  </si>
  <si>
    <t>Пучежский муниципальный район</t>
  </si>
  <si>
    <t>региональное подчинение</t>
  </si>
  <si>
    <t>Родниковский муниципальный район</t>
  </si>
  <si>
    <t>Савинский муниципальный район</t>
  </si>
  <si>
    <t>Тейково</t>
  </si>
  <si>
    <t>Тейковский муниципальный район</t>
  </si>
  <si>
    <t>Фурмановский муниципальный район</t>
  </si>
  <si>
    <t>Шуйский муниципальный район</t>
  </si>
  <si>
    <t>Шуя</t>
  </si>
  <si>
    <t>Южский муниципальный район</t>
  </si>
  <si>
    <t>Юрьевецкий муниципальный район</t>
  </si>
  <si>
    <t>Альменевский муниципальный район</t>
  </si>
  <si>
    <t>Белозерский муниципальный район</t>
  </si>
  <si>
    <t>Варгашинский муниципальный район</t>
  </si>
  <si>
    <t>Далматовский муниципальный район</t>
  </si>
  <si>
    <t>Звериноголовский муниципальный район</t>
  </si>
  <si>
    <t>Каргапольский муниципальный район</t>
  </si>
  <si>
    <t>Катайский муниципальный район</t>
  </si>
  <si>
    <t>Кетовский муниципальный район</t>
  </si>
  <si>
    <t>Куртамышский муниципальный район</t>
  </si>
  <si>
    <t>Лебяжьевский муниципальный район</t>
  </si>
  <si>
    <t>Макушинский муниципальный район</t>
  </si>
  <si>
    <t>Мишкинский муниципальный район</t>
  </si>
  <si>
    <t>Мокроусовский муниципальный район</t>
  </si>
  <si>
    <t>Петуховский муниципальный район</t>
  </si>
  <si>
    <t>Половинский муниципальный район</t>
  </si>
  <si>
    <t>Притобольный муниципальный район</t>
  </si>
  <si>
    <t>Сафакулевский муниципальный район</t>
  </si>
  <si>
    <t>Целинный муниципальный район</t>
  </si>
  <si>
    <t>Частоозерский муниципальный район</t>
  </si>
  <si>
    <t>Шадринский муниципальный район</t>
  </si>
  <si>
    <t>Шатровский муниципальный район</t>
  </si>
  <si>
    <t>Шумихинский муниципальный район</t>
  </si>
  <si>
    <t>Щучанский муниципальный район</t>
  </si>
  <si>
    <t>Юргамышский муниципальный район</t>
  </si>
  <si>
    <t>город Курган</t>
  </si>
  <si>
    <t>город Шадринск</t>
  </si>
  <si>
    <t>город Биробиджан</t>
  </si>
  <si>
    <t>Смидовичский муниципальный район</t>
  </si>
  <si>
    <t>Облученский муниципальный район</t>
  </si>
  <si>
    <t>Биробиджанский муниципальный район</t>
  </si>
  <si>
    <t>Амурский муниципальный район</t>
  </si>
  <si>
    <t>Бикинский муниципальный район</t>
  </si>
  <si>
    <t>Ванинский муниципальный район</t>
  </si>
  <si>
    <t>Верхнебуреинский муниципальный район</t>
  </si>
  <si>
    <t>Вяземский муниципальный район</t>
  </si>
  <si>
    <t>Муниципальный район имени Лазо</t>
  </si>
  <si>
    <t>Охотский муниципальный район</t>
  </si>
  <si>
    <t>Советско-Гаванский муниципальный район</t>
  </si>
  <si>
    <t>Солнечный муниципальный район</t>
  </si>
  <si>
    <t>Хабаровский муниципальный район</t>
  </si>
  <si>
    <t>город Комсомольск-на-Амуре</t>
  </si>
  <si>
    <t>город Хабаровск</t>
  </si>
  <si>
    <t>Аяно-Майский муниципальный район</t>
  </si>
  <si>
    <t>Нанайский муниципальный район</t>
  </si>
  <si>
    <t>Муниципальный район имени Полины Осипенко</t>
  </si>
  <si>
    <t>Тугуро-Чумиканский муниципальный район</t>
  </si>
  <si>
    <t>Ульчский муниципальный район</t>
  </si>
  <si>
    <t>Ахтубинский муниципальный район</t>
  </si>
  <si>
    <t>город Астрахань</t>
  </si>
  <si>
    <t>Енотаевский муниципальный район</t>
  </si>
  <si>
    <t>ЗАТО Знаменск</t>
  </si>
  <si>
    <t>Икрянинский муниципальный район</t>
  </si>
  <si>
    <t>Камызякский муниципальный район</t>
  </si>
  <si>
    <t>Красноярский муниципальный район</t>
  </si>
  <si>
    <t>Лиманский муниципальный район</t>
  </si>
  <si>
    <t>Наримановский муниципальный район</t>
  </si>
  <si>
    <t>Харабалинский муниципальный район</t>
  </si>
  <si>
    <t>Черноярский муниципальный район</t>
  </si>
  <si>
    <t>Алнашский район</t>
  </si>
  <si>
    <t>Балезинский район</t>
  </si>
  <si>
    <t>Вавожский район</t>
  </si>
  <si>
    <t>город Воткинск</t>
  </si>
  <si>
    <t>Глазовский район</t>
  </si>
  <si>
    <t>Воткинский муниципальный район</t>
  </si>
  <si>
    <t>город Глазов</t>
  </si>
  <si>
    <t>город Ижевск</t>
  </si>
  <si>
    <t>город Можга</t>
  </si>
  <si>
    <t>город Сарапул</t>
  </si>
  <si>
    <t>Граховский район</t>
  </si>
  <si>
    <t>Дебесский район</t>
  </si>
  <si>
    <t>Завьяловский район</t>
  </si>
  <si>
    <t>Игринский район</t>
  </si>
  <si>
    <t>Камбарский район</t>
  </si>
  <si>
    <t>Каракулинский район</t>
  </si>
  <si>
    <t>Кезский район</t>
  </si>
  <si>
    <t>Кизнерский район</t>
  </si>
  <si>
    <t>Киясовский район</t>
  </si>
  <si>
    <t>Красногорский район</t>
  </si>
  <si>
    <t>Малопургинский район</t>
  </si>
  <si>
    <t>Можгинский район</t>
  </si>
  <si>
    <t>Сарапульский район</t>
  </si>
  <si>
    <t>Селтинский район</t>
  </si>
  <si>
    <t>Сюмсинский район</t>
  </si>
  <si>
    <t>Увинский район</t>
  </si>
  <si>
    <t>Шарканский район</t>
  </si>
  <si>
    <t>Юкаменский район</t>
  </si>
  <si>
    <t>Якшур-Бодьинский район</t>
  </si>
  <si>
    <t>Ярский район</t>
  </si>
  <si>
    <t>Бокситогорский муниципальный район</t>
  </si>
  <si>
    <t>Волосовский муниципальный район</t>
  </si>
  <si>
    <t>Волховский муниципальный район</t>
  </si>
  <si>
    <t>Всеволожский муниципальный район</t>
  </si>
  <si>
    <t>Выборгский муниципальный район</t>
  </si>
  <si>
    <t>Гатчинский муниципальный район</t>
  </si>
  <si>
    <t>Кингисеппский муниципальный район</t>
  </si>
  <si>
    <t>Киришский муниципальный район</t>
  </si>
  <si>
    <t>Лодейнопольский муниципальный район</t>
  </si>
  <si>
    <t>Ломоносовский муниципальный район</t>
  </si>
  <si>
    <t>Лужский муниципальный район</t>
  </si>
  <si>
    <t>Подпорожский муниципальный район</t>
  </si>
  <si>
    <t>Приозерский муниципальный район</t>
  </si>
  <si>
    <t>Сланцевский муниципальный район</t>
  </si>
  <si>
    <t>Сосновоборский</t>
  </si>
  <si>
    <t>Тихвинский муниципальный район</t>
  </si>
  <si>
    <t>Тосненский муниципальный район</t>
  </si>
  <si>
    <t>Абзелиловский муниципальный район</t>
  </si>
  <si>
    <t>Альшеевский муниципальный район</t>
  </si>
  <si>
    <t>Архангельский муниципальный район</t>
  </si>
  <si>
    <t>Аскинский муниципальный район</t>
  </si>
  <si>
    <t>Аургазинский муниципальный район</t>
  </si>
  <si>
    <t>Баймакский муниципальный район</t>
  </si>
  <si>
    <t>Бакалинский муниципальный район</t>
  </si>
  <si>
    <t>Балтачевский муниципальный район</t>
  </si>
  <si>
    <t>Белебеевский муниципальный район</t>
  </si>
  <si>
    <t>Белокатайский муниципальный район</t>
  </si>
  <si>
    <t>Белорецкий муниципальный район</t>
  </si>
  <si>
    <t>Бижбулякский муниципальный район</t>
  </si>
  <si>
    <t>Бирский муниципальный район</t>
  </si>
  <si>
    <t>Благоварский муниципальный район</t>
  </si>
  <si>
    <t>Благовещенский муниципальный район</t>
  </si>
  <si>
    <t>Буздякский муниципальный район</t>
  </si>
  <si>
    <t>Бураевский муниципальный район</t>
  </si>
  <si>
    <t>Бурзянский муниципальный район</t>
  </si>
  <si>
    <t>Гафурийский муниципальный район</t>
  </si>
  <si>
    <t>город Агидель</t>
  </si>
  <si>
    <t>город Кумертау</t>
  </si>
  <si>
    <t>город Нефтекамск</t>
  </si>
  <si>
    <t>город Октябрьский</t>
  </si>
  <si>
    <t>город Салават</t>
  </si>
  <si>
    <t>город Сибай</t>
  </si>
  <si>
    <t>город Стерлитамак</t>
  </si>
  <si>
    <t>Давлекановский муниципальный район</t>
  </si>
  <si>
    <t>Дуванский муниципальный район</t>
  </si>
  <si>
    <t>Дюртюлинский муниципальный район</t>
  </si>
  <si>
    <t>Ермекеевский муниципальный район</t>
  </si>
  <si>
    <t>ЗАТО город Межгорье</t>
  </si>
  <si>
    <t>Зианчуринский муниципальный район</t>
  </si>
  <si>
    <t>Зилаирский муниципальный район</t>
  </si>
  <si>
    <t>Иглинский муниципальный район</t>
  </si>
  <si>
    <t>Илишевский муниципальный район</t>
  </si>
  <si>
    <t>Ишимбайский муниципальный район</t>
  </si>
  <si>
    <t>Калтасинский муниципальный район</t>
  </si>
  <si>
    <t>Караидельский муниципальный район</t>
  </si>
  <si>
    <t>Кармаскалинский муниципальный район</t>
  </si>
  <si>
    <t>Кигинский муниципальный район</t>
  </si>
  <si>
    <t>Кугарчинский муниципальный район</t>
  </si>
  <si>
    <t>Кушнаренковский муниципальный район</t>
  </si>
  <si>
    <t>Куюргазинский муниципальный район</t>
  </si>
  <si>
    <t>Мелеузовский муниципальный район</t>
  </si>
  <si>
    <t>Мечетлинский муниципальный район</t>
  </si>
  <si>
    <t>Миякинский муниципальный район</t>
  </si>
  <si>
    <t>Нуримановский муниципальный район</t>
  </si>
  <si>
    <t>Салаватский муниципальный район</t>
  </si>
  <si>
    <t>Стерлибашевский муниципальный район</t>
  </si>
  <si>
    <t>Стерлитамакский муниципальный район</t>
  </si>
  <si>
    <t>Татышлинский муниципальный район</t>
  </si>
  <si>
    <t>Туймазинский муниципальный район</t>
  </si>
  <si>
    <t>Уфимский муниципальный район</t>
  </si>
  <si>
    <t>Учалинский муниципальный район</t>
  </si>
  <si>
    <t>Федоровский муниципальный район</t>
  </si>
  <si>
    <t>Хайбуллинский муниципальный район</t>
  </si>
  <si>
    <t>Чекмагушевский муниципальный район</t>
  </si>
  <si>
    <t>Чишминский муниципальный район</t>
  </si>
  <si>
    <t>Шаранский муниципальный район</t>
  </si>
  <si>
    <t>Янаульский муниципальный район</t>
  </si>
  <si>
    <t>Дёмский район ГО г. Уфа</t>
  </si>
  <si>
    <t>Калининский район ГО г. Уфа</t>
  </si>
  <si>
    <t>Кировский район ГО г. Уфа</t>
  </si>
  <si>
    <t>Ленинский район ГО г. Уфа</t>
  </si>
  <si>
    <t>Октябрьский район ГО г. Уфа</t>
  </si>
  <si>
    <t>Орджоникидзевский район ГО г. Уфа</t>
  </si>
  <si>
    <t>Советский район ГО г. Уфа</t>
  </si>
  <si>
    <t>Агрызский муниципальный район</t>
  </si>
  <si>
    <t>Азнакаевский муниципальный район</t>
  </si>
  <si>
    <t>Аксубаевский муниципальный район</t>
  </si>
  <si>
    <t>Актанышский муниципальный район</t>
  </si>
  <si>
    <t>Алькеевский муниципальный район</t>
  </si>
  <si>
    <t>Альметьевский муниципальный район</t>
  </si>
  <si>
    <t>Апастовский муниципальный район</t>
  </si>
  <si>
    <t>Арский муниципальный район</t>
  </si>
  <si>
    <t>Атнинский муниципальный район</t>
  </si>
  <si>
    <t>Бавлинский муниципальный район</t>
  </si>
  <si>
    <t>Балтасинский муниципальный район</t>
  </si>
  <si>
    <t>Бугульминский муниципальный район</t>
  </si>
  <si>
    <t>Буинский муниципальный район</t>
  </si>
  <si>
    <t>Верхнеуслонский муниципальный район</t>
  </si>
  <si>
    <t>Высокогорский муниципальный район</t>
  </si>
  <si>
    <t>Дрожжановский муниципальный район</t>
  </si>
  <si>
    <t>Елабужский муниципальный район</t>
  </si>
  <si>
    <t>Заинский муниципальный район</t>
  </si>
  <si>
    <t>Зеленодольский муниципальный район</t>
  </si>
  <si>
    <t>Кайбицкий муниципальный район</t>
  </si>
  <si>
    <t>Камско-Устьинский муниципальный район</t>
  </si>
  <si>
    <t>Кукморский муниципальный район</t>
  </si>
  <si>
    <t>Лаишевский муниципальный район</t>
  </si>
  <si>
    <t>Лениногорский муниципальный район</t>
  </si>
  <si>
    <t>Мамадышский муниципальный район</t>
  </si>
  <si>
    <t>Менделеевский муниципальный район</t>
  </si>
  <si>
    <t>Мензелинский муниципальный район</t>
  </si>
  <si>
    <t>Муслюмовский муниципальный район</t>
  </si>
  <si>
    <t>Нижнекамский муниципальный район</t>
  </si>
  <si>
    <t>Новошешминский муниципальный район</t>
  </si>
  <si>
    <t>Нурлатский муниципальный район</t>
  </si>
  <si>
    <t>Пестречинский муниципальный район</t>
  </si>
  <si>
    <t>Рыбно-Слободский муниципальный район</t>
  </si>
  <si>
    <t>Сабинский муниципальный район</t>
  </si>
  <si>
    <t>Сармановский муниципальный район</t>
  </si>
  <si>
    <t>Ютазинский муниципальный район</t>
  </si>
  <si>
    <t>Тетюшский муниципальный район</t>
  </si>
  <si>
    <t>Тюлячинский муниципальный район</t>
  </si>
  <si>
    <t>Тукаевский муниципальный район</t>
  </si>
  <si>
    <t>Черемшанский муниципальный район</t>
  </si>
  <si>
    <t>Чистопольский муниципальный район</t>
  </si>
  <si>
    <t>город Набережные Челны</t>
  </si>
  <si>
    <t>город Казань - Авиастроительный и Ново-Савиновский районы</t>
  </si>
  <si>
    <t>город Казань - Вахитовский и Приволжский районы</t>
  </si>
  <si>
    <t>город Казань - Кировский и Московский районы</t>
  </si>
  <si>
    <t>город Казань - Советский район</t>
  </si>
  <si>
    <t>Бежаницкий муниципальный район</t>
  </si>
  <si>
    <t>Великолукский муниципальный район</t>
  </si>
  <si>
    <t>Гдовский муниципальный район</t>
  </si>
  <si>
    <t>Дедовичский муниципальный район</t>
  </si>
  <si>
    <t>Дновский муниципальный район</t>
  </si>
  <si>
    <t>Красногородский муниципальный район</t>
  </si>
  <si>
    <t>Куньинский муниципальный район</t>
  </si>
  <si>
    <t>Локнянский муниципальный район</t>
  </si>
  <si>
    <t>Невельский муниципальный район</t>
  </si>
  <si>
    <t>Новоржевский муниципальный район</t>
  </si>
  <si>
    <t>Новосокольнический муниципальный район</t>
  </si>
  <si>
    <t>Опочецкий муниципальный район</t>
  </si>
  <si>
    <t>Островский муниципальный район</t>
  </si>
  <si>
    <t>Палкинский муниципальный район</t>
  </si>
  <si>
    <t>Печорский муниципальный район</t>
  </si>
  <si>
    <t>Плюсский муниципальный район</t>
  </si>
  <si>
    <t>Порховский муниципальный район</t>
  </si>
  <si>
    <t>Псковский муниципальный район</t>
  </si>
  <si>
    <t>Пустошкинский муниципальный район</t>
  </si>
  <si>
    <t>Пушкиногорский муниципальный район</t>
  </si>
  <si>
    <t>Пыталовский муниципальный район</t>
  </si>
  <si>
    <t>Себежский муниципальный район</t>
  </si>
  <si>
    <t>Струго-Красненский муниципальный район</t>
  </si>
  <si>
    <t>Усвятский муниципальный район</t>
  </si>
  <si>
    <t>город Псков</t>
  </si>
  <si>
    <t>город Великие Луки</t>
  </si>
  <si>
    <t>Аннинский муниципальный район</t>
  </si>
  <si>
    <t>Бобровский муниципальный район</t>
  </si>
  <si>
    <t>Богучарский муниципальный район</t>
  </si>
  <si>
    <t>Борисоглебский</t>
  </si>
  <si>
    <t>Бутурлиновский муниципальный район</t>
  </si>
  <si>
    <t>Верхнемамонский муниципальный район</t>
  </si>
  <si>
    <t>Верхнехавский муниципальный район</t>
  </si>
  <si>
    <t>Воробьёвский муниципальный район</t>
  </si>
  <si>
    <t>Грибановский муниципальный район</t>
  </si>
  <si>
    <t>Калачеевский муниципальный район</t>
  </si>
  <si>
    <t>Каменский муниципальный район</t>
  </si>
  <si>
    <t>Кантемировский муниципальный район</t>
  </si>
  <si>
    <t>Каширский муниципальный район</t>
  </si>
  <si>
    <t>Лискинский муниципальный район</t>
  </si>
  <si>
    <t>Нижнедевицкий муниципальный район</t>
  </si>
  <si>
    <t>Новоусманский муниципальный район</t>
  </si>
  <si>
    <t>Новохопёрский муниципальный район</t>
  </si>
  <si>
    <t>Ольховатский муниципальный район</t>
  </si>
  <si>
    <t>Острогожский муниципальный район</t>
  </si>
  <si>
    <t>Павловский муниципальный район</t>
  </si>
  <si>
    <t>Панинский муниципальный район</t>
  </si>
  <si>
    <t>Петропавловский муниципальный район</t>
  </si>
  <si>
    <t>Поворинский муниципальный район</t>
  </si>
  <si>
    <t>Подгоренский муниципальный район</t>
  </si>
  <si>
    <t>Рамонский муниципальный район</t>
  </si>
  <si>
    <t>Репьёвский муниципальный район</t>
  </si>
  <si>
    <t>Россошанский муниципальный район</t>
  </si>
  <si>
    <t>Семилукский муниципальный район</t>
  </si>
  <si>
    <t>Таловский муниципальный район</t>
  </si>
  <si>
    <t>Терновский муниципальный район</t>
  </si>
  <si>
    <t>Хохольский муниципальный район</t>
  </si>
  <si>
    <t>Эртильский муниципальный район</t>
  </si>
  <si>
    <t>город Воронеж</t>
  </si>
  <si>
    <t>город Нововоронеж</t>
  </si>
  <si>
    <t>город Губкинский</t>
  </si>
  <si>
    <t>город Лабытнанги</t>
  </si>
  <si>
    <t>город Муравленко</t>
  </si>
  <si>
    <t>город Новый Уренгой</t>
  </si>
  <si>
    <t>город Ноябрьск</t>
  </si>
  <si>
    <t>город Салехард</t>
  </si>
  <si>
    <t>Красноселькупский муниципальный район</t>
  </si>
  <si>
    <t>Надымский муниципальный район</t>
  </si>
  <si>
    <t>Приуральский муниципальный район</t>
  </si>
  <si>
    <t>Пуровский муниципальный район</t>
  </si>
  <si>
    <t>Тазовский муниципальный район</t>
  </si>
  <si>
    <t>Шурышкарский муниципальный район</t>
  </si>
  <si>
    <t>Ямальский муниципальный район</t>
  </si>
  <si>
    <t>Борисовский муниципальный район</t>
  </si>
  <si>
    <t>город Белгород</t>
  </si>
  <si>
    <t>Красненский муниципальный район</t>
  </si>
  <si>
    <t>Новооскольский муниципальный район</t>
  </si>
  <si>
    <t>Вейделевский муниципальный район</t>
  </si>
  <si>
    <t>Муниципальный район Город Валуйки и Валуйский район</t>
  </si>
  <si>
    <t>Корочанский муниципальный район</t>
  </si>
  <si>
    <t>Яковлевский муниципальный район</t>
  </si>
  <si>
    <t>Белгородский муниципальный район</t>
  </si>
  <si>
    <t>Губкинский</t>
  </si>
  <si>
    <t>Грайворонский муниципальный район</t>
  </si>
  <si>
    <t>Ровеньский муниципальный район</t>
  </si>
  <si>
    <t>Чернянский муниципальный район</t>
  </si>
  <si>
    <t>Ракитянский муниципальный район</t>
  </si>
  <si>
    <t>Муниципальный район Шебекинский район и город Шебекино</t>
  </si>
  <si>
    <t>Прохоровский муниципальный район</t>
  </si>
  <si>
    <t>Ивнянский муниципальный район</t>
  </si>
  <si>
    <t>Муниципальный район Алексеевский район и город Алексеевка</t>
  </si>
  <si>
    <t>Старооскольский</t>
  </si>
  <si>
    <t>Волоконовский муниципальный район</t>
  </si>
  <si>
    <t>Краснояружский муниципальный район</t>
  </si>
  <si>
    <t>Беловский муниципальный район</t>
  </si>
  <si>
    <t>Большесолдатский муниципальный район</t>
  </si>
  <si>
    <t>Глушковский муниципальный район</t>
  </si>
  <si>
    <t>Горшеченский муниципальный район</t>
  </si>
  <si>
    <t>Дмитриевский муниципальный район</t>
  </si>
  <si>
    <t>Железногорский муниципальный район</t>
  </si>
  <si>
    <t>Золотухинский муниципальный район</t>
  </si>
  <si>
    <t>Касторенский муниципальный район</t>
  </si>
  <si>
    <t>Конышевский муниципальный район</t>
  </si>
  <si>
    <t>Кореневский муниципальный район</t>
  </si>
  <si>
    <t>Курский муниципальный район</t>
  </si>
  <si>
    <t>Курчатовский муниципальный район</t>
  </si>
  <si>
    <t>Льговский муниципальный район</t>
  </si>
  <si>
    <t>Мантуровский муниципальный район</t>
  </si>
  <si>
    <t>Медвенский муниципальный район</t>
  </si>
  <si>
    <t>Обоянский муниципальный район</t>
  </si>
  <si>
    <t>Поныровский муниципальный район</t>
  </si>
  <si>
    <t>Пристенский муниципальный район</t>
  </si>
  <si>
    <t>Рыльский муниципальный район</t>
  </si>
  <si>
    <t>Солнцевский муниципальный район</t>
  </si>
  <si>
    <t>Суджанский муниципальный район</t>
  </si>
  <si>
    <t>Тимский муниципальный район</t>
  </si>
  <si>
    <t>Фатежский муниципальный район</t>
  </si>
  <si>
    <t>Хомутовский муниципальный район</t>
  </si>
  <si>
    <t>Черемисиновский муниципальный район</t>
  </si>
  <si>
    <t>Щигровский муниципальный район</t>
  </si>
  <si>
    <t>город Курск</t>
  </si>
  <si>
    <t>город Железногорск</t>
  </si>
  <si>
    <t>город Курчатов</t>
  </si>
  <si>
    <t>город Льгов</t>
  </si>
  <si>
    <t>город Щигры</t>
  </si>
  <si>
    <t>Багратионовский</t>
  </si>
  <si>
    <t>Балтийский муниципальный район</t>
  </si>
  <si>
    <t>Гвардейский</t>
  </si>
  <si>
    <t>город Калининград</t>
  </si>
  <si>
    <t>Гурьевский</t>
  </si>
  <si>
    <t>Гусевский</t>
  </si>
  <si>
    <t>Зеленоградский</t>
  </si>
  <si>
    <t>Краснознаменский</t>
  </si>
  <si>
    <t>Ладушкинский</t>
  </si>
  <si>
    <t>Мамоновский</t>
  </si>
  <si>
    <t>Неманский</t>
  </si>
  <si>
    <t>Нестеровский муниципальный район</t>
  </si>
  <si>
    <t>Озерский</t>
  </si>
  <si>
    <t>Пионерский</t>
  </si>
  <si>
    <t>Полесский</t>
  </si>
  <si>
    <t>Правдинский</t>
  </si>
  <si>
    <t>Светловский</t>
  </si>
  <si>
    <t>Светлогорский муниципальный район</t>
  </si>
  <si>
    <t>Славский</t>
  </si>
  <si>
    <t>Советский</t>
  </si>
  <si>
    <t>Черняховский</t>
  </si>
  <si>
    <t>Янтарный</t>
  </si>
  <si>
    <t>Белоярский муниципальный район</t>
  </si>
  <si>
    <t>Кондинский муниципальный район</t>
  </si>
  <si>
    <t>Нефтеюганский муниципальный район</t>
  </si>
  <si>
    <t>Нижневартовский муниципальный район</t>
  </si>
  <si>
    <t>Сургутский муниципальный район</t>
  </si>
  <si>
    <t>Ханты-Мансийский муниципальный район</t>
  </si>
  <si>
    <t>город Ханты-Мансийск</t>
  </si>
  <si>
    <t>город Лангепас</t>
  </si>
  <si>
    <t>город Мегион</t>
  </si>
  <si>
    <t>город Нефтеюганск</t>
  </si>
  <si>
    <t>город Нижневартовск</t>
  </si>
  <si>
    <t>город Сургут</t>
  </si>
  <si>
    <t>город Радужный</t>
  </si>
  <si>
    <t>город Урай</t>
  </si>
  <si>
    <t>город Нягань</t>
  </si>
  <si>
    <t>город Когалым</t>
  </si>
  <si>
    <t>город Покачи</t>
  </si>
  <si>
    <t>город Пыть-Ях</t>
  </si>
  <si>
    <t>город Югорск</t>
  </si>
  <si>
    <t>Воловский муниципальный район</t>
  </si>
  <si>
    <t>Грязинский муниципальный район</t>
  </si>
  <si>
    <t>Данковский муниципальный район</t>
  </si>
  <si>
    <t>Добринский муниципальный район</t>
  </si>
  <si>
    <t>Добровский муниципальный район</t>
  </si>
  <si>
    <t>Долгоруковский муниципальный район</t>
  </si>
  <si>
    <t>Елецкий муниципальный район</t>
  </si>
  <si>
    <t>Задонский муниципальный район</t>
  </si>
  <si>
    <t>Измалковский муниципальный район</t>
  </si>
  <si>
    <t>Краснинский муниципальный район</t>
  </si>
  <si>
    <t>Лебедянский муниципальный район</t>
  </si>
  <si>
    <t>Лев-Толстовский муниципальный район</t>
  </si>
  <si>
    <t>Липецкий муниципальный район</t>
  </si>
  <si>
    <t>Становлянский муниципальный район</t>
  </si>
  <si>
    <t>Тербунский муниципальный район</t>
  </si>
  <si>
    <t>Усманский муниципальный район</t>
  </si>
  <si>
    <t>Хлевенский муниципальный район</t>
  </si>
  <si>
    <t>Чаплыгинский муниципальный район</t>
  </si>
  <si>
    <t>город Липецк</t>
  </si>
  <si>
    <t>город Елец</t>
  </si>
  <si>
    <t>Брасовский муниципальный район</t>
  </si>
  <si>
    <t>Брянский муниципальный район</t>
  </si>
  <si>
    <t>Выгоничский муниципальный район</t>
  </si>
  <si>
    <t>Гордеевский муниципальный район</t>
  </si>
  <si>
    <t>Дубровский муниципальный район</t>
  </si>
  <si>
    <t>Дятьковский муниципальный район</t>
  </si>
  <si>
    <t>город Фокино</t>
  </si>
  <si>
    <t>Жирятинский муниципальный район</t>
  </si>
  <si>
    <t>Жуковский муниципальный район</t>
  </si>
  <si>
    <t>Злынковский муниципальный район</t>
  </si>
  <si>
    <t>Карачевский муниципальный район</t>
  </si>
  <si>
    <t>Клетнянский муниципальный район</t>
  </si>
  <si>
    <t>Климовский муниципальный район</t>
  </si>
  <si>
    <t>Клинцовский муниципальный район</t>
  </si>
  <si>
    <t>Комаричский муниципальный район</t>
  </si>
  <si>
    <t>Красногорский муниципальный район</t>
  </si>
  <si>
    <t>Мглинский муниципальный район</t>
  </si>
  <si>
    <t>Навлинский муниципальный район</t>
  </si>
  <si>
    <t>Погарский муниципальный район</t>
  </si>
  <si>
    <t>Почепский муниципальный район</t>
  </si>
  <si>
    <t>Рогнединский муниципальный район</t>
  </si>
  <si>
    <t>Севский муниципальный район</t>
  </si>
  <si>
    <t>Стародубский муниципальный округ</t>
  </si>
  <si>
    <t>Суземский муниципальный район</t>
  </si>
  <si>
    <t>Суражский муниципальный район</t>
  </si>
  <si>
    <t>Трубчевский муниципальный район</t>
  </si>
  <si>
    <t>Унечский муниципальный район</t>
  </si>
  <si>
    <t>город Клинцы</t>
  </si>
  <si>
    <t>Новозыбковский городской округ</t>
  </si>
  <si>
    <t>город Сельцо</t>
  </si>
  <si>
    <t>город Брянск</t>
  </si>
  <si>
    <t>Азовский немецкий национальный муниципальный район</t>
  </si>
  <si>
    <t>Большереченский муниципальный район</t>
  </si>
  <si>
    <t>Большеуковский муниципальный район</t>
  </si>
  <si>
    <t>Горьковский муниципальный район</t>
  </si>
  <si>
    <t>Исилькульский муниципальный район</t>
  </si>
  <si>
    <t>Калачинский муниципальный район</t>
  </si>
  <si>
    <t>Колосовский муниципальный район</t>
  </si>
  <si>
    <t>Кормиловский муниципальный район</t>
  </si>
  <si>
    <t>Крутинский муниципальный район</t>
  </si>
  <si>
    <t>Любинский муниципальный район</t>
  </si>
  <si>
    <t>Марьяновский муниципальный район</t>
  </si>
  <si>
    <t>Москаленский муниципальный район</t>
  </si>
  <si>
    <t>Муромцевский муниципальный район</t>
  </si>
  <si>
    <t>Называевский муниципальный район</t>
  </si>
  <si>
    <t>Нижнеомский муниципальный район</t>
  </si>
  <si>
    <t>Нововаршавский муниципальный район</t>
  </si>
  <si>
    <t>Одесский муниципальный район</t>
  </si>
  <si>
    <t>Оконешниковский муниципальный район</t>
  </si>
  <si>
    <t>Омский муниципальный район</t>
  </si>
  <si>
    <t>Павлоградский муниципальный район</t>
  </si>
  <si>
    <t>Полтавский муниципальный район</t>
  </si>
  <si>
    <t>Русско-Полянский муниципальный район</t>
  </si>
  <si>
    <t>Саргатский муниципальный район</t>
  </si>
  <si>
    <t>Седельниковский муниципальный район</t>
  </si>
  <si>
    <t>Таврический муниципальный район</t>
  </si>
  <si>
    <t>Тарский муниципальный район</t>
  </si>
  <si>
    <t>Тевризский муниципальный район</t>
  </si>
  <si>
    <t>Тюкалинский муниципальный район</t>
  </si>
  <si>
    <t>Усть-Ишимский муниципальный район</t>
  </si>
  <si>
    <t>Черлакский муниципальный район</t>
  </si>
  <si>
    <t>Шербакульский муниципальный район</t>
  </si>
  <si>
    <t>город Омск</t>
  </si>
  <si>
    <t>Баксанский муниципальный район</t>
  </si>
  <si>
    <t>Зольский муниципальный район</t>
  </si>
  <si>
    <t>Лескенский муниципальный район</t>
  </si>
  <si>
    <t>Майский муниципальный район</t>
  </si>
  <si>
    <t>Прохладненский муниципальный район</t>
  </si>
  <si>
    <t>Черекский муниципальный район</t>
  </si>
  <si>
    <t>Урванский муниципальный район</t>
  </si>
  <si>
    <t>Чегемский муниципальный район</t>
  </si>
  <si>
    <t>Эльбрусский муниципальный район</t>
  </si>
  <si>
    <t>Нальчик</t>
  </si>
  <si>
    <t>Баксан</t>
  </si>
  <si>
    <t>Прохладный</t>
  </si>
  <si>
    <t>Гаврилов-Ямский муниципальный район</t>
  </si>
  <si>
    <t>Пошехонский муниципальный район</t>
  </si>
  <si>
    <t>Угличский муниципальный район</t>
  </si>
  <si>
    <t>Некрасовский муниципальный район</t>
  </si>
  <si>
    <t>Мышкинский муниципальный район</t>
  </si>
  <si>
    <t>Брейтовский муниципальный район</t>
  </si>
  <si>
    <t>Тутаевский муниципальный район</t>
  </si>
  <si>
    <t>город Ярославль</t>
  </si>
  <si>
    <t>Ростовский муниципальный район</t>
  </si>
  <si>
    <t>Некоузский муниципальный район</t>
  </si>
  <si>
    <t>городской  округ г. Переславль-Залесский</t>
  </si>
  <si>
    <t>город Рыбинск</t>
  </si>
  <si>
    <t>Борисоглебский муниципальный район</t>
  </si>
  <si>
    <t>Любимский муниципальный район</t>
  </si>
  <si>
    <t>Большесельский муниципальный район</t>
  </si>
  <si>
    <t>Ярославский муниципальный район</t>
  </si>
  <si>
    <t>Бай-Тайгинский муниципальный район</t>
  </si>
  <si>
    <t>Барун-Хемчикский муниципальный район</t>
  </si>
  <si>
    <t>Дзун-Хемчикский муниципальный район</t>
  </si>
  <si>
    <t>Каа-Хемский муниципальный район</t>
  </si>
  <si>
    <t>Кызылский муниципальный район</t>
  </si>
  <si>
    <t>Монгун-Тайгинский муниципальный район</t>
  </si>
  <si>
    <t>Овюрский муниципальный район</t>
  </si>
  <si>
    <t>Пий-Хемский муниципальный район</t>
  </si>
  <si>
    <t>Сут-Хольский муниципальный район</t>
  </si>
  <si>
    <t>Тандинский муниципальный район</t>
  </si>
  <si>
    <t>Тере-Хольский муниципальный район</t>
  </si>
  <si>
    <t>Тес-Хемский муниципальный район</t>
  </si>
  <si>
    <t>Тоджинский муниципальный район</t>
  </si>
  <si>
    <t>Улуг-Хемский муниципальный район</t>
  </si>
  <si>
    <t>Чаа-Хольский муниципальный район</t>
  </si>
  <si>
    <t>Чеди-Хольский муниципальный район</t>
  </si>
  <si>
    <t>Эрзинский муниципальный район</t>
  </si>
  <si>
    <t>город Кызыл</t>
  </si>
  <si>
    <t>город Ак-Довурак</t>
  </si>
  <si>
    <t>Олюторский муниципальный район</t>
  </si>
  <si>
    <t>Карагинский муниципальный район</t>
  </si>
  <si>
    <t>Пенжинский муниципальный район</t>
  </si>
  <si>
    <t>Тигильский муниципальный район</t>
  </si>
  <si>
    <t>Алеутский муниципальный район</t>
  </si>
  <si>
    <t>Усть-Большерецкий муниципальный район</t>
  </si>
  <si>
    <t>Соболевский муниципальный район</t>
  </si>
  <si>
    <t>Быстринский муниципальный район</t>
  </si>
  <si>
    <t>Усть-Камчатский муниципальный район</t>
  </si>
  <si>
    <t>Мильковский муниципальный район</t>
  </si>
  <si>
    <t>Вилючинский ЗАТО</t>
  </si>
  <si>
    <t>Елизовский муниципальный район</t>
  </si>
  <si>
    <t>Петропавловск-Камчатский</t>
  </si>
  <si>
    <t>Андреапольский муниципальный район</t>
  </si>
  <si>
    <t>Бежецкий муниципальный район</t>
  </si>
  <si>
    <t>Бельский муниципальный район</t>
  </si>
  <si>
    <t>Бологовский муниципальный район</t>
  </si>
  <si>
    <t>Весьегонский муниципальный район</t>
  </si>
  <si>
    <t>Вышневолоцкий городской округ</t>
  </si>
  <si>
    <t>Жарковский муниципальный район</t>
  </si>
  <si>
    <t>Западнодвинский муниципальный район</t>
  </si>
  <si>
    <t>Зубцовский муниципальный район</t>
  </si>
  <si>
    <t>Калининский муниципальный район</t>
  </si>
  <si>
    <t>Калязинский муниципальный район</t>
  </si>
  <si>
    <t>Кашинский муниципальный район</t>
  </si>
  <si>
    <t>Кесовогорский муниципальный район</t>
  </si>
  <si>
    <t>Кимрский муниципальный район</t>
  </si>
  <si>
    <t>Конаковский муниципальный район</t>
  </si>
  <si>
    <t>Краснохолмский муниципальный район</t>
  </si>
  <si>
    <t>Кувшиновский муниципальный район</t>
  </si>
  <si>
    <t>Лесной муниципальный район</t>
  </si>
  <si>
    <t>Лихославльский муниципальный район</t>
  </si>
  <si>
    <t>Максатихинский муниципальный район</t>
  </si>
  <si>
    <t>Молоковский муниципальный район</t>
  </si>
  <si>
    <t>Нелидовский муниципальный район</t>
  </si>
  <si>
    <t>Оленинский муниципальный район</t>
  </si>
  <si>
    <t>Осташковский муниципальный район</t>
  </si>
  <si>
    <t>Пеновский муниципальный район</t>
  </si>
  <si>
    <t>Рамешковский муниципальный район</t>
  </si>
  <si>
    <t>Ржевский муниципальный район</t>
  </si>
  <si>
    <t>Сандовский муниципальный район</t>
  </si>
  <si>
    <t>Селижаровский муниципальный район</t>
  </si>
  <si>
    <t>Сонковский муниципальный район</t>
  </si>
  <si>
    <t>Спировский муниципальный район</t>
  </si>
  <si>
    <t>Старицкий муниципальный район</t>
  </si>
  <si>
    <t>Торжокский муниципальный район</t>
  </si>
  <si>
    <t>Торопецкий муниципальный район</t>
  </si>
  <si>
    <t>Удомельский</t>
  </si>
  <si>
    <t>Фировский муниципальный район</t>
  </si>
  <si>
    <t>город Тверь</t>
  </si>
  <si>
    <t>город Кимры</t>
  </si>
  <si>
    <t>город Ржев</t>
  </si>
  <si>
    <t>город Торжок</t>
  </si>
  <si>
    <t>ЗАТО Озерный</t>
  </si>
  <si>
    <t>ЗАТО Солнечный</t>
  </si>
  <si>
    <t>Вельский муниципальный район</t>
  </si>
  <si>
    <t>Верхнетоемский муниципальный район</t>
  </si>
  <si>
    <t>Вилегодский муниципальный район</t>
  </si>
  <si>
    <t>Виноградовский муниципальный район</t>
  </si>
  <si>
    <t>Каргопольский муниципальный район</t>
  </si>
  <si>
    <t>Коношский муниципальный район</t>
  </si>
  <si>
    <t>Котласский муниципальный район</t>
  </si>
  <si>
    <t>Красноборский муниципальный район</t>
  </si>
  <si>
    <t>Ленский муниципальный район</t>
  </si>
  <si>
    <t>Лешуконский муниципальный район</t>
  </si>
  <si>
    <t>Мезенский муниципальный район</t>
  </si>
  <si>
    <t>Новая Земля</t>
  </si>
  <si>
    <t>Няндомский муниципальный район</t>
  </si>
  <si>
    <t>Онежский муниципальный район</t>
  </si>
  <si>
    <t>Пинежский муниципальный район</t>
  </si>
  <si>
    <t>Плесецкий муниципальный район</t>
  </si>
  <si>
    <t>Приморский муниципальный район</t>
  </si>
  <si>
    <t>Устьянский муниципальный район</t>
  </si>
  <si>
    <t>Холмогорский муниципальный район</t>
  </si>
  <si>
    <t>Шенкурский муниципальный район</t>
  </si>
  <si>
    <t>город Архангельск</t>
  </si>
  <si>
    <t>город Коряжма</t>
  </si>
  <si>
    <t>Котлас</t>
  </si>
  <si>
    <t>город Новодвинск</t>
  </si>
  <si>
    <t>Северодвинск</t>
  </si>
  <si>
    <t>ЗАТО Мирный</t>
  </si>
  <si>
    <t>Баганский муниципальный район</t>
  </si>
  <si>
    <t>Барабинский муниципальный район</t>
  </si>
  <si>
    <t>Болотнинский муниципальный район</t>
  </si>
  <si>
    <t>Венгеровский муниципальный район</t>
  </si>
  <si>
    <t>Доволенский муниципальный район</t>
  </si>
  <si>
    <t>Здвинский муниципальный район</t>
  </si>
  <si>
    <t>Искитимский муниципальный район</t>
  </si>
  <si>
    <t>Карасукский муниципальный район</t>
  </si>
  <si>
    <t>Каргатский муниципальный район</t>
  </si>
  <si>
    <t>Колыванский муниципальный район</t>
  </si>
  <si>
    <t>Коченевский муниципальный район</t>
  </si>
  <si>
    <t>Кочковский муниципальный район</t>
  </si>
  <si>
    <t>Краснозерский муниципальный район</t>
  </si>
  <si>
    <t>Куйбышевский муниципальный район</t>
  </si>
  <si>
    <t>Купинский муниципальный район</t>
  </si>
  <si>
    <t>Кыштовский муниципальный район</t>
  </si>
  <si>
    <t>Маслянинский муниципальный район</t>
  </si>
  <si>
    <t>Мошковский муниципальный район</t>
  </si>
  <si>
    <t>Новосибирский муниципальный район</t>
  </si>
  <si>
    <t>Ордынский муниципальный район</t>
  </si>
  <si>
    <t>Северный муниципальный район</t>
  </si>
  <si>
    <t>Сузунский муниципальный район</t>
  </si>
  <si>
    <t>Татарский муниципальный район</t>
  </si>
  <si>
    <t>Тогучинский муниципальный район</t>
  </si>
  <si>
    <t>Убинский муниципальный район</t>
  </si>
  <si>
    <t>Усть-Таркский муниципальный район</t>
  </si>
  <si>
    <t>Чановский муниципальный район</t>
  </si>
  <si>
    <t>Черепановский муниципальный район</t>
  </si>
  <si>
    <t>Чистоозерный муниципальный район</t>
  </si>
  <si>
    <t>Чулымский муниципальный район</t>
  </si>
  <si>
    <t>город Новосибирск - Дзержинский район</t>
  </si>
  <si>
    <t>город Новосибирск - Калининский район</t>
  </si>
  <si>
    <t>город Новосибирск - Кировский район</t>
  </si>
  <si>
    <t>город Новосибирск - Ленинский район</t>
  </si>
  <si>
    <t>город Новосибирск - Октябрьский район</t>
  </si>
  <si>
    <t>город Новосибирск - Первомайский район</t>
  </si>
  <si>
    <t>город Новосибирск - Советский район</t>
  </si>
  <si>
    <t>город Новосибирск - Центральный округ</t>
  </si>
  <si>
    <t>город Бердск</t>
  </si>
  <si>
    <t>город Искитим</t>
  </si>
  <si>
    <t>город Обь</t>
  </si>
  <si>
    <t>рабочий поселок Кольцово</t>
  </si>
  <si>
    <t>Вуктыл</t>
  </si>
  <si>
    <t>Ижемский муниципальный район</t>
  </si>
  <si>
    <t>Княжпогостский муниципальный район</t>
  </si>
  <si>
    <t>Койгородский муниципальный район</t>
  </si>
  <si>
    <t>Корткеросский муниципальный район</t>
  </si>
  <si>
    <t>Муниципальный район Печора</t>
  </si>
  <si>
    <t>Прилузский муниципальный район</t>
  </si>
  <si>
    <t>Муниципальный район Сосногорск</t>
  </si>
  <si>
    <t>Сыктывдинский муниципальный район</t>
  </si>
  <si>
    <t>Сысольский муниципальный район</t>
  </si>
  <si>
    <t>Троицко-Печорский муниципальный район</t>
  </si>
  <si>
    <t>Удорский муниципальный район</t>
  </si>
  <si>
    <t>Усть-Вымский муниципальный район</t>
  </si>
  <si>
    <t>Усть-Куломский муниципальный район</t>
  </si>
  <si>
    <t>Усть-Цилемский муниципальный район</t>
  </si>
  <si>
    <t>Сыктывкар</t>
  </si>
  <si>
    <t>Воркута</t>
  </si>
  <si>
    <t>Инта</t>
  </si>
  <si>
    <t>Усинск</t>
  </si>
  <si>
    <t>Ухта</t>
  </si>
  <si>
    <t>Болховский муниципальный район</t>
  </si>
  <si>
    <t>Верховский муниципальный район</t>
  </si>
  <si>
    <t>Глазуновский муниципальный район</t>
  </si>
  <si>
    <t>Дмитровский муниципальный район</t>
  </si>
  <si>
    <t>Должанский муниципальный район</t>
  </si>
  <si>
    <t>Залегощенский муниципальный район</t>
  </si>
  <si>
    <t>Колпнянский муниципальный район</t>
  </si>
  <si>
    <t>Краснозоренский муниципальный район</t>
  </si>
  <si>
    <t>Кромской муниципальный район</t>
  </si>
  <si>
    <t>Корсаковский муниципальный район</t>
  </si>
  <si>
    <t>Ливенский муниципальный район</t>
  </si>
  <si>
    <t>Малоархангельский муниципальный район</t>
  </si>
  <si>
    <t>Мценский муниципальный район</t>
  </si>
  <si>
    <t>Новодеревеньковский муниципальный район</t>
  </si>
  <si>
    <t>Новосильский муниципальный район</t>
  </si>
  <si>
    <t>Орловский муниципальный район</t>
  </si>
  <si>
    <t>Покровский муниципальный район</t>
  </si>
  <si>
    <t>Свердловский муниципальный район</t>
  </si>
  <si>
    <t>Сосковский муниципальный район</t>
  </si>
  <si>
    <t>Троснянский муниципальный район</t>
  </si>
  <si>
    <t>Урицкий муниципальный район</t>
  </si>
  <si>
    <t>Хотынецкий муниципальный район</t>
  </si>
  <si>
    <t>Шаблыкинский муниципальный район</t>
  </si>
  <si>
    <t>город Орёл</t>
  </si>
  <si>
    <t>город Ливны</t>
  </si>
  <si>
    <t>город Мценск</t>
  </si>
  <si>
    <t>Архаринский муниципальный район</t>
  </si>
  <si>
    <t>Бурейский муниципальный район</t>
  </si>
  <si>
    <t>Завитинский муниципальный район</t>
  </si>
  <si>
    <t>Зейский муниципальный район</t>
  </si>
  <si>
    <t>Константиновский муниципальный район</t>
  </si>
  <si>
    <t>Магдагачинский муниципальный район</t>
  </si>
  <si>
    <t>Мазановский муниципальный район</t>
  </si>
  <si>
    <t>Михайловский муниципальный район</t>
  </si>
  <si>
    <t>Ромненский муниципальный район</t>
  </si>
  <si>
    <t>Свободненский муниципальный район</t>
  </si>
  <si>
    <t>Селемджинский муниципальный район</t>
  </si>
  <si>
    <t>Серышевский муниципальный район</t>
  </si>
  <si>
    <t>Сковородинский муниципальный район</t>
  </si>
  <si>
    <t>Тындинский муниципальный район</t>
  </si>
  <si>
    <t>Шимановский муниципальный район</t>
  </si>
  <si>
    <t>город Благовещенск</t>
  </si>
  <si>
    <t>город Белогорск</t>
  </si>
  <si>
    <t>город Зея</t>
  </si>
  <si>
    <t>город Райчихинск</t>
  </si>
  <si>
    <t>город Свободный</t>
  </si>
  <si>
    <t>город Тында</t>
  </si>
  <si>
    <t>город Шимановск</t>
  </si>
  <si>
    <t>рабочий поселок (поселок городского типа) Прогресс</t>
  </si>
  <si>
    <t>ЗАТО поселок Углегорск</t>
  </si>
  <si>
    <t>Апанасенковский муниципальный район</t>
  </si>
  <si>
    <t>Арзгирский муниципальный район</t>
  </si>
  <si>
    <t>Благодарненский городской округ</t>
  </si>
  <si>
    <t>Будённовский муниципальный район</t>
  </si>
  <si>
    <t>Георгиевский городской округ</t>
  </si>
  <si>
    <t>Грачёвский муниципальный район</t>
  </si>
  <si>
    <t>Изобильненский городской округ</t>
  </si>
  <si>
    <t>Ипатовский городской округ</t>
  </si>
  <si>
    <t>Кировский городской округ</t>
  </si>
  <si>
    <t>Кочубеевский муниципальный район</t>
  </si>
  <si>
    <t>Андроповский муниципальный район</t>
  </si>
  <si>
    <t>Левокумский муниципальный район</t>
  </si>
  <si>
    <t>Минераловодский городской округ</t>
  </si>
  <si>
    <t>Нефтекумский городской округ</t>
  </si>
  <si>
    <t>Новоалександровский городской округ</t>
  </si>
  <si>
    <t>Новоселицкий муниципальный район</t>
  </si>
  <si>
    <t>Петровский городской округ</t>
  </si>
  <si>
    <t>Предгорный муниципальный район</t>
  </si>
  <si>
    <t>Советский городской округ</t>
  </si>
  <si>
    <t>Степновский муниципальный район</t>
  </si>
  <si>
    <t>Труновский муниципальный район</t>
  </si>
  <si>
    <t>Туркменский муниципальный район</t>
  </si>
  <si>
    <t>Шпаковский муниципальный район</t>
  </si>
  <si>
    <t>город Ставрополь</t>
  </si>
  <si>
    <t>город-курорт Ессентуки</t>
  </si>
  <si>
    <t>город-курорт Железноводск</t>
  </si>
  <si>
    <t>город-курорт Кисловодск</t>
  </si>
  <si>
    <t>город Лермонтов</t>
  </si>
  <si>
    <t>город Невинномысск</t>
  </si>
  <si>
    <t>город-курорт Пятигорск</t>
  </si>
  <si>
    <t>Абатский муниципальный район</t>
  </si>
  <si>
    <t>Армизонский муниципальный район</t>
  </si>
  <si>
    <t>Аромашевский муниципальный район</t>
  </si>
  <si>
    <t>Бердюжский муниципальный район</t>
  </si>
  <si>
    <t>Вагайский муниципальный район</t>
  </si>
  <si>
    <t>Викуловский муниципальный район</t>
  </si>
  <si>
    <t>Голышмановский муниципальный район</t>
  </si>
  <si>
    <t>Исетский муниципальный район</t>
  </si>
  <si>
    <t>Ишимский муниципальный район</t>
  </si>
  <si>
    <t>Казанский муниципальный район</t>
  </si>
  <si>
    <t>Нижнетавдинский муниципальный район</t>
  </si>
  <si>
    <t>Омутинский муниципальный район</t>
  </si>
  <si>
    <t>Сладковский муниципальный район</t>
  </si>
  <si>
    <t>Сорокинский муниципальный район</t>
  </si>
  <si>
    <t>Тобольский муниципальный район</t>
  </si>
  <si>
    <t>Тюменский муниципальный район</t>
  </si>
  <si>
    <t>Уватский муниципальный район</t>
  </si>
  <si>
    <t>Упоровский муниципальный район</t>
  </si>
  <si>
    <t>Юргинский муниципальный район</t>
  </si>
  <si>
    <t>Ялуторовский муниципальный район</t>
  </si>
  <si>
    <t>Ярковский муниципальный район</t>
  </si>
  <si>
    <t>город Тюмень</t>
  </si>
  <si>
    <t>Заводоуковский</t>
  </si>
  <si>
    <t>город Ишим</t>
  </si>
  <si>
    <t>город Тобольск</t>
  </si>
  <si>
    <t>город Ялуторовск</t>
  </si>
  <si>
    <t>Балаганский муниципальный район</t>
  </si>
  <si>
    <t>город Бодайбо и район</t>
  </si>
  <si>
    <t>Братский муниципальный район</t>
  </si>
  <si>
    <t>Жигаловский муниципальный район</t>
  </si>
  <si>
    <t>Заларинский муниципальный район</t>
  </si>
  <si>
    <t>Зиминский муниципальный район</t>
  </si>
  <si>
    <t>Иркутский муниципальный район</t>
  </si>
  <si>
    <t>Казачинско-Ленский муниципальный район</t>
  </si>
  <si>
    <t>Катангский муниципальный район</t>
  </si>
  <si>
    <t>Качугский муниципальный район</t>
  </si>
  <si>
    <t>Киренский муниципальный район</t>
  </si>
  <si>
    <t>Куйтунский муниципальный район</t>
  </si>
  <si>
    <t>Мамско-Чуйский муниципальный район</t>
  </si>
  <si>
    <t>Ольхонский муниципальный район</t>
  </si>
  <si>
    <t>Слюдянский муниципальный район</t>
  </si>
  <si>
    <t>Тайшетский муниципальный район</t>
  </si>
  <si>
    <t>Тулунский муниципальный район</t>
  </si>
  <si>
    <t>Усольский муниципальный район</t>
  </si>
  <si>
    <t>Усть-Кутский муниципальный район</t>
  </si>
  <si>
    <t>Черемховский муниципальный район</t>
  </si>
  <si>
    <t>Чунский муниципальный район</t>
  </si>
  <si>
    <t>Шелеховский муниципальный район</t>
  </si>
  <si>
    <t>город Иркутск</t>
  </si>
  <si>
    <t>город Братск</t>
  </si>
  <si>
    <t>город Зима</t>
  </si>
  <si>
    <t>город Саянск</t>
  </si>
  <si>
    <t>город Усолье-Сибирское</t>
  </si>
  <si>
    <t>город Усть-Илимск</t>
  </si>
  <si>
    <t>город Черемхово</t>
  </si>
  <si>
    <t>город Свирск</t>
  </si>
  <si>
    <t>Аларский муниципальный район</t>
  </si>
  <si>
    <t>Нижнеилимский муниципальный район</t>
  </si>
  <si>
    <t>Нижнеудинский муниципальный район</t>
  </si>
  <si>
    <t>Усть-Илимский муниципальный район</t>
  </si>
  <si>
    <t>Усть-Удинский муниципальный район</t>
  </si>
  <si>
    <t>город Тулун</t>
  </si>
  <si>
    <t>Баяндаевский муниципальный район</t>
  </si>
  <si>
    <t>Боханский муниципальный район</t>
  </si>
  <si>
    <t>Нукутский муниципальный район</t>
  </si>
  <si>
    <t>Эхирит-Булагатский муниципальный район</t>
  </si>
  <si>
    <t>Ангарский ГО</t>
  </si>
  <si>
    <t>Батецкий муниципальный район</t>
  </si>
  <si>
    <t>Боровичский муниципальный район</t>
  </si>
  <si>
    <t>Валдайский муниципальный район</t>
  </si>
  <si>
    <t>Волотовский муниципальный район</t>
  </si>
  <si>
    <t>Демянский муниципальный район</t>
  </si>
  <si>
    <t>Крестецкий муниципальный район</t>
  </si>
  <si>
    <t>Любытинский муниципальный район</t>
  </si>
  <si>
    <t>Маловишерский муниципальный район</t>
  </si>
  <si>
    <t>Марёвский муниципальный район</t>
  </si>
  <si>
    <t>Мошенской муниципальный район</t>
  </si>
  <si>
    <t>Новгородский муниципальный район</t>
  </si>
  <si>
    <t>Окуловский муниципальный район</t>
  </si>
  <si>
    <t>Парфинский муниципальный район</t>
  </si>
  <si>
    <t>Пестовский муниципальный район</t>
  </si>
  <si>
    <t>Поддорский муниципальный район</t>
  </si>
  <si>
    <t>Солецкий муниципальный район</t>
  </si>
  <si>
    <t>Старорусский муниципальный район</t>
  </si>
  <si>
    <t>Хвойнинский муниципальный район</t>
  </si>
  <si>
    <t>Холмский муниципальный район</t>
  </si>
  <si>
    <t>Чудовский муниципальный район</t>
  </si>
  <si>
    <t>Шимский муниципальный район</t>
  </si>
  <si>
    <t>город Великий Новгород</t>
  </si>
  <si>
    <t>Вязниковский муниципальный район</t>
  </si>
  <si>
    <t>город Владимир</t>
  </si>
  <si>
    <t>город Гусь-Хрустальный</t>
  </si>
  <si>
    <t>город Ковров</t>
  </si>
  <si>
    <t>Гороховецкий муниципальный район</t>
  </si>
  <si>
    <t>Гусь-Хрустальный муниципальный район</t>
  </si>
  <si>
    <t>ЗАТО город Радужный</t>
  </si>
  <si>
    <t>Камешковский муниципальный район</t>
  </si>
  <si>
    <t>Киржачский муниципальный район</t>
  </si>
  <si>
    <t>Ковровский муниципальный район</t>
  </si>
  <si>
    <t>Кольчугинский муниципальный район</t>
  </si>
  <si>
    <t>Меленковский муниципальный район</t>
  </si>
  <si>
    <t>Муромский муниципальный район</t>
  </si>
  <si>
    <t>округ Муром</t>
  </si>
  <si>
    <t>Петушинский муниципальный район</t>
  </si>
  <si>
    <t>Селивановский муниципальный район</t>
  </si>
  <si>
    <t>Собинский муниципальный район</t>
  </si>
  <si>
    <t>Судогодский муниципальный район</t>
  </si>
  <si>
    <t>Суздальский муниципальный район</t>
  </si>
  <si>
    <t>Юрьев-Польский муниципальный район</t>
  </si>
  <si>
    <t>Агинский муниципальный район</t>
  </si>
  <si>
    <t>Акшинский муниципальный район</t>
  </si>
  <si>
    <t>Александрово-Заводский муниципальный район</t>
  </si>
  <si>
    <t>Балейский муниципальный район</t>
  </si>
  <si>
    <t>Борзинский муниципальный район</t>
  </si>
  <si>
    <t>Газимуро-Заводский муниципальный район</t>
  </si>
  <si>
    <t>Дульдургинский муниципальный район</t>
  </si>
  <si>
    <t>Забайкальский муниципальный район</t>
  </si>
  <si>
    <t>Каларский муниципальный район</t>
  </si>
  <si>
    <t>Калганский муниципальный район</t>
  </si>
  <si>
    <t>Карымский муниципальный район</t>
  </si>
  <si>
    <t>Муниципальный район Город Краснокаменск и Краснокаменский район</t>
  </si>
  <si>
    <t>Красночикойский муниципальный район</t>
  </si>
  <si>
    <t>Кыринский муниципальный район</t>
  </si>
  <si>
    <t>Могочинский муниципальный район</t>
  </si>
  <si>
    <t>Могойтуйский муниципальный район</t>
  </si>
  <si>
    <t>Нерчинский муниципальный район</t>
  </si>
  <si>
    <t>Нерчинско-Заводский муниципальный район</t>
  </si>
  <si>
    <t>Оловяннинский муниципальный район</t>
  </si>
  <si>
    <t>Ононский муниципальный район</t>
  </si>
  <si>
    <t>Петровск-Забайкальский муниципальный район</t>
  </si>
  <si>
    <t>Приаргунский муниципальный район</t>
  </si>
  <si>
    <t>Сретенский муниципальный район</t>
  </si>
  <si>
    <t>Тунгиро-Олёкминский муниципальный район</t>
  </si>
  <si>
    <t>Тунгокоченский муниципальный район</t>
  </si>
  <si>
    <t>Улётовский муниципальный район</t>
  </si>
  <si>
    <t>Хилокский муниципальный район</t>
  </si>
  <si>
    <t>Чернышевский муниципальный район</t>
  </si>
  <si>
    <t>Читинский муниципальный район</t>
  </si>
  <si>
    <t>Шелопугинский муниципальный район</t>
  </si>
  <si>
    <t>Шилкинский муниципальный район</t>
  </si>
  <si>
    <t>поселок Агинское</t>
  </si>
  <si>
    <t>город Петровск-Забайкальский</t>
  </si>
  <si>
    <t>город Чита</t>
  </si>
  <si>
    <t>ЗАТО поселок Горный</t>
  </si>
  <si>
    <t>Алатырский муниципальный район</t>
  </si>
  <si>
    <t>Аликовский муниципальный район</t>
  </si>
  <si>
    <t>Батыревский муниципальный район</t>
  </si>
  <si>
    <t>Вурнарский муниципальный район</t>
  </si>
  <si>
    <t>Ибресинский муниципальный район</t>
  </si>
  <si>
    <t>Канашский муниципальный район</t>
  </si>
  <si>
    <t>Козловский муниципальный район</t>
  </si>
  <si>
    <t>Красноармейский муниципальный район</t>
  </si>
  <si>
    <t>Красночетайский муниципальный район</t>
  </si>
  <si>
    <t>Мариинско-Посадский муниципальный район</t>
  </si>
  <si>
    <t>Моргаушский муниципальный район</t>
  </si>
  <si>
    <t>Порецкий муниципальный район</t>
  </si>
  <si>
    <t>Урмарский муниципальный район</t>
  </si>
  <si>
    <t>Цивильский муниципальный район</t>
  </si>
  <si>
    <t>Чебоксарский муниципальный район</t>
  </si>
  <si>
    <t>Шемуршинский муниципальный район</t>
  </si>
  <si>
    <t>Шумерлинский муниципальный район</t>
  </si>
  <si>
    <t>Ядринский муниципальный район</t>
  </si>
  <si>
    <t>Яльчикский муниципальный район</t>
  </si>
  <si>
    <t>Янтиковский муниципальный район</t>
  </si>
  <si>
    <t>город Чебоксары</t>
  </si>
  <si>
    <t>город Алатырь</t>
  </si>
  <si>
    <t>город Канаш</t>
  </si>
  <si>
    <t>город Новочебоксарск</t>
  </si>
  <si>
    <t>город Шумерля</t>
  </si>
  <si>
    <t>Назрановский муниципальный район</t>
  </si>
  <si>
    <t>Малгобекский муниципальный район</t>
  </si>
  <si>
    <t>Джейрахский муниципальный район</t>
  </si>
  <si>
    <t>город Магас</t>
  </si>
  <si>
    <t>город Назрань</t>
  </si>
  <si>
    <t>город Карабулак</t>
  </si>
  <si>
    <t>город Малгобек</t>
  </si>
  <si>
    <t>Баргузинский муниципальный район</t>
  </si>
  <si>
    <t>Баунтовский эвенкийский муниципальный район</t>
  </si>
  <si>
    <t>Бичурский муниципальный район</t>
  </si>
  <si>
    <t>Джидинский муниципальный район</t>
  </si>
  <si>
    <t>Еравнинский муниципальный район</t>
  </si>
  <si>
    <t>Заиграевский муниципальный район</t>
  </si>
  <si>
    <t>Закаменский муниципальный район</t>
  </si>
  <si>
    <t>Иволгинский муниципальный район</t>
  </si>
  <si>
    <t>Кабанский муниципальный район</t>
  </si>
  <si>
    <t>Кижингинский муниципальный район</t>
  </si>
  <si>
    <t>Курумканский муниципальный район</t>
  </si>
  <si>
    <t>Кяхтинский муниципальный район</t>
  </si>
  <si>
    <t>Муйский муниципальный район</t>
  </si>
  <si>
    <t>Мухоршибирский муниципальный район</t>
  </si>
  <si>
    <t>Окинский муниципальный район</t>
  </si>
  <si>
    <t>Прибайкальский муниципальный район</t>
  </si>
  <si>
    <t>Северо-Байкальский муниципальный район</t>
  </si>
  <si>
    <t>Селенгинский муниципальный район</t>
  </si>
  <si>
    <t>Тарбагатайский муниципальный район</t>
  </si>
  <si>
    <t>Тункинский муниципальный район</t>
  </si>
  <si>
    <t>Хоринский муниципальный район</t>
  </si>
  <si>
    <t>город Улан-Удэ</t>
  </si>
  <si>
    <t>город Северобайкальск</t>
  </si>
  <si>
    <t>Башмаковский муниципальный район</t>
  </si>
  <si>
    <t>Бековский муниципальный район</t>
  </si>
  <si>
    <t>Белинский муниципальный район</t>
  </si>
  <si>
    <t>Бессоновский муниципальный район</t>
  </si>
  <si>
    <t>Вадинский муниципальный район</t>
  </si>
  <si>
    <t>Земетчинский муниципальный район</t>
  </si>
  <si>
    <t>Иссинский муниципальный район</t>
  </si>
  <si>
    <t>Камешкирский муниципальный район</t>
  </si>
  <si>
    <t>Колышлейский муниципальный район</t>
  </si>
  <si>
    <t>Кузнецкий муниципальный район</t>
  </si>
  <si>
    <t>Лопатинский муниципальный район</t>
  </si>
  <si>
    <t>Лунинский муниципальный район</t>
  </si>
  <si>
    <t>Малосердобинский муниципальный район</t>
  </si>
  <si>
    <t>Мокшанский муниципальный район</t>
  </si>
  <si>
    <t>Наровчатский муниципальный район</t>
  </si>
  <si>
    <t>Неверкинский муниципальный район</t>
  </si>
  <si>
    <t>Нижнеломовский муниципальный район</t>
  </si>
  <si>
    <t>Никольский муниципальный район</t>
  </si>
  <si>
    <t>Пачелмский муниципальный район</t>
  </si>
  <si>
    <t>Пензенский муниципальный район</t>
  </si>
  <si>
    <t>Сердобский муниципальный район</t>
  </si>
  <si>
    <t>Сосновоборский муниципальный район</t>
  </si>
  <si>
    <t>Тамалинский муниципальный район</t>
  </si>
  <si>
    <t>Шемышейский муниципальный район</t>
  </si>
  <si>
    <t>город Пенза</t>
  </si>
  <si>
    <t>город Кузнецк</t>
  </si>
  <si>
    <t>ЗАТО город Заречный</t>
  </si>
  <si>
    <t>Яшкульский муниципальный район</t>
  </si>
  <si>
    <t>Яшалтинский муниципальный район</t>
  </si>
  <si>
    <t>Черноземельский муниципальный район</t>
  </si>
  <si>
    <t>Приютненский муниципальный район</t>
  </si>
  <si>
    <t>Сарпинский муниципальный район</t>
  </si>
  <si>
    <t>Малодербетовский муниципальный район</t>
  </si>
  <si>
    <t>Ики-Бурульский муниципальный район</t>
  </si>
  <si>
    <t>Городовиковский муниципальный район</t>
  </si>
  <si>
    <t>город Элиста</t>
  </si>
  <si>
    <t>Лаганский муниципальный район</t>
  </si>
  <si>
    <t>Юстинский муниципальный район</t>
  </si>
  <si>
    <t>Кетченеровский муниципальный район</t>
  </si>
  <si>
    <t>Анучинский муниципальный район</t>
  </si>
  <si>
    <t>Арсеньевский</t>
  </si>
  <si>
    <t>Большой Камень</t>
  </si>
  <si>
    <t>Владивостокский</t>
  </si>
  <si>
    <t>Дальнегорский</t>
  </si>
  <si>
    <t>Дальнереченский</t>
  </si>
  <si>
    <t>Дальнереченский муниципальный район</t>
  </si>
  <si>
    <t>ЗАТО Фокино</t>
  </si>
  <si>
    <t>Кавалеровский муниципальный район</t>
  </si>
  <si>
    <t>Лазовский муниципальный район</t>
  </si>
  <si>
    <t>Лесозаводский</t>
  </si>
  <si>
    <t>Надеждинский муниципальный район</t>
  </si>
  <si>
    <t>Находкинский</t>
  </si>
  <si>
    <t>Ольгинский муниципальный район</t>
  </si>
  <si>
    <t>Партизанский</t>
  </si>
  <si>
    <t>Пограничный муниципальный район</t>
  </si>
  <si>
    <t>Пожарский муниципальный район</t>
  </si>
  <si>
    <t>Спасск-Дальний</t>
  </si>
  <si>
    <t>Тернейский муниципальный район</t>
  </si>
  <si>
    <t>Уссурийский</t>
  </si>
  <si>
    <t>Ханкайский муниципальный район</t>
  </si>
  <si>
    <t>Хасанский муниципальный район</t>
  </si>
  <si>
    <t>Хорольский муниципальный район</t>
  </si>
  <si>
    <t>Черниговский муниципальный район</t>
  </si>
  <si>
    <t>Чугуевский муниципальный район</t>
  </si>
  <si>
    <t>Шкотовский муниципальный район</t>
  </si>
  <si>
    <t>город Магадан</t>
  </si>
  <si>
    <t>Ольский</t>
  </si>
  <si>
    <t>Омсукчанский городской округ</t>
  </si>
  <si>
    <t>Северо-Эвенский</t>
  </si>
  <si>
    <t>Среднеканский</t>
  </si>
  <si>
    <t>Сусуманский</t>
  </si>
  <si>
    <t>Тенькинский</t>
  </si>
  <si>
    <t>Хасынский</t>
  </si>
  <si>
    <t>Ягоднинский</t>
  </si>
  <si>
    <t>Арсеньевский муниципальный район</t>
  </si>
  <si>
    <t>Белевский муниципальный район</t>
  </si>
  <si>
    <t>Богородицкий муниципальный район</t>
  </si>
  <si>
    <t>Веневский муниципальный район</t>
  </si>
  <si>
    <t>город Алексин</t>
  </si>
  <si>
    <t>город Донской</t>
  </si>
  <si>
    <t>город Ефремов</t>
  </si>
  <si>
    <t>город Новомосковск</t>
  </si>
  <si>
    <t>город Тула</t>
  </si>
  <si>
    <t>Дубенский муниципальный район</t>
  </si>
  <si>
    <t>Заокский муниципальный район</t>
  </si>
  <si>
    <t>Кимовский муниципальный район</t>
  </si>
  <si>
    <t>Киреевский муниципальный район</t>
  </si>
  <si>
    <t>Куркинский муниципальный район</t>
  </si>
  <si>
    <t>Одоевский муниципальный район</t>
  </si>
  <si>
    <t>Плавский муниципальный район</t>
  </si>
  <si>
    <t>рабочий поселок Новогуровский</t>
  </si>
  <si>
    <t>Славный</t>
  </si>
  <si>
    <t>Суворовский муниципальный район</t>
  </si>
  <si>
    <t>Тепло-Огаревский муниципальный район</t>
  </si>
  <si>
    <t>Узловский муниципальный район</t>
  </si>
  <si>
    <t>Чернский муниципальный район</t>
  </si>
  <si>
    <t>Щекинский муниципальный район</t>
  </si>
  <si>
    <t>Ясногорский муниципальный район</t>
  </si>
  <si>
    <t>Ермишинский муниципальный район</t>
  </si>
  <si>
    <t>Захаровский муниципальный район</t>
  </si>
  <si>
    <t>Кадомский муниципальный район</t>
  </si>
  <si>
    <t>Касимовский муниципальный район</t>
  </si>
  <si>
    <t>Клепиковский муниципальный район</t>
  </si>
  <si>
    <t>Кораблинский муниципальный район</t>
  </si>
  <si>
    <t>Милославский муниципальный район</t>
  </si>
  <si>
    <t>Александро-Невский муниципальный район</t>
  </si>
  <si>
    <t>Пителинский муниципальный район</t>
  </si>
  <si>
    <t>Пронский муниципальный район</t>
  </si>
  <si>
    <t>Путятинский муниципальный район</t>
  </si>
  <si>
    <t>Рыбновский муниципальный район</t>
  </si>
  <si>
    <t>Ряжский муниципальный район</t>
  </si>
  <si>
    <t>Рязанский муниципальный район</t>
  </si>
  <si>
    <t>Сапожковский муниципальный район</t>
  </si>
  <si>
    <t>Сараевский муниципальный район</t>
  </si>
  <si>
    <t>Сасовский муниципальный район</t>
  </si>
  <si>
    <t>Скопинский муниципальный район</t>
  </si>
  <si>
    <t>Старожиловский муниципальный район</t>
  </si>
  <si>
    <t>Ухоловский муниципальный район</t>
  </si>
  <si>
    <t>Чучковский муниципальный район</t>
  </si>
  <si>
    <t>Шацкий муниципальный район</t>
  </si>
  <si>
    <t>Шиловский муниципальный район</t>
  </si>
  <si>
    <t>город Рязань</t>
  </si>
  <si>
    <t>город Касимов</t>
  </si>
  <si>
    <t>город Сасово</t>
  </si>
  <si>
    <t>город Скопин</t>
  </si>
  <si>
    <t>Бабаевский муниципальный район</t>
  </si>
  <si>
    <t>Бабушкинский муниципальный район</t>
  </si>
  <si>
    <t>Вашкинский муниципальный район</t>
  </si>
  <si>
    <t>Великоустюгский муниципальный район</t>
  </si>
  <si>
    <t>Верховажский муниципальный район</t>
  </si>
  <si>
    <t>Вожегодский муниципальный район</t>
  </si>
  <si>
    <t>Вологодский муниципальный район</t>
  </si>
  <si>
    <t>Вытегорский муниципальный район</t>
  </si>
  <si>
    <t>Грязовецкий муниципальный район</t>
  </si>
  <si>
    <t>Кадуйский муниципальный район</t>
  </si>
  <si>
    <t>Кирилловский муниципальный район</t>
  </si>
  <si>
    <t>Кичменгско-Городецкий муниципальный район</t>
  </si>
  <si>
    <t>Междуреченский муниципальный район</t>
  </si>
  <si>
    <t>Нюксенский муниципальный район</t>
  </si>
  <si>
    <t>Сокольский муниципальный район</t>
  </si>
  <si>
    <t>Сямженский муниципальный район</t>
  </si>
  <si>
    <t>Тарногский муниципальный район</t>
  </si>
  <si>
    <t>Тотемский муниципальный район</t>
  </si>
  <si>
    <t>Усть-Кубинский муниципальный район</t>
  </si>
  <si>
    <t>Устюженский муниципальный район</t>
  </si>
  <si>
    <t>Харовский муниципальный район</t>
  </si>
  <si>
    <t>Чагодощенский муниципальный район</t>
  </si>
  <si>
    <t>Череповецкий муниципальный район</t>
  </si>
  <si>
    <t>Шекснинский муниципальный район</t>
  </si>
  <si>
    <t>город Вологда</t>
  </si>
  <si>
    <t>город Череповец</t>
  </si>
  <si>
    <t>Алагирский муниципальный район</t>
  </si>
  <si>
    <t>Ардонский муниципальный район</t>
  </si>
  <si>
    <t>Дигорский муниципальный район</t>
  </si>
  <si>
    <t>Ирафский муниципальный район</t>
  </si>
  <si>
    <t>Моздокский муниципальный район</t>
  </si>
  <si>
    <t>Правобережный муниципальный район</t>
  </si>
  <si>
    <t>Пригородный муниципальный район</t>
  </si>
  <si>
    <t>город Владикавказ</t>
  </si>
  <si>
    <t>Антроповский муниципальный район</t>
  </si>
  <si>
    <t>Буйский муниципальный район</t>
  </si>
  <si>
    <t>Вохомский муниципальный район</t>
  </si>
  <si>
    <t>Галичский муниципальный район</t>
  </si>
  <si>
    <t>Кадыйский муниципальный район</t>
  </si>
  <si>
    <t>Кологривский муниципальный район</t>
  </si>
  <si>
    <t>Костромской муниципальный район</t>
  </si>
  <si>
    <t>Красносельский муниципальный район</t>
  </si>
  <si>
    <t>Макарьевский муниципальный район</t>
  </si>
  <si>
    <t>Межевской муниципальный район</t>
  </si>
  <si>
    <t>Муниципальный район город Нея и Нейский район</t>
  </si>
  <si>
    <t>Муниципальный район город Нерехта и Нерехтский район</t>
  </si>
  <si>
    <t>Павинский муниципальный район</t>
  </si>
  <si>
    <t>Парфеньевский муниципальный район</t>
  </si>
  <si>
    <t>Поназыревский муниципальный район</t>
  </si>
  <si>
    <t>Пыщугский муниципальный район</t>
  </si>
  <si>
    <t>Солигаличский муниципальный район</t>
  </si>
  <si>
    <t>Судиславский муниципальный район</t>
  </si>
  <si>
    <t>Сусанинский муниципальный район</t>
  </si>
  <si>
    <t>Чухломский муниципальный район</t>
  </si>
  <si>
    <t>Шарьинский муниципальный район</t>
  </si>
  <si>
    <t>город Кострома</t>
  </si>
  <si>
    <t>город Буй</t>
  </si>
  <si>
    <t>город Волгореченск</t>
  </si>
  <si>
    <t>город Галич</t>
  </si>
  <si>
    <t>город Мантурово</t>
  </si>
  <si>
    <t>город Шарья</t>
  </si>
  <si>
    <t>Азовский муниципальный район</t>
  </si>
  <si>
    <t>Аксайский муниципальный район</t>
  </si>
  <si>
    <t>Багаевский муниципальный район</t>
  </si>
  <si>
    <t>Белокалитвинский муниципальный район</t>
  </si>
  <si>
    <t>Боковский муниципальный район</t>
  </si>
  <si>
    <t>Верхнедонской муниципальный район</t>
  </si>
  <si>
    <t>Веселовский муниципальный район</t>
  </si>
  <si>
    <t>Шолоховский муниципальный район</t>
  </si>
  <si>
    <t>Волгодонской муниципальный район</t>
  </si>
  <si>
    <t>Егорлыкский муниципальный район</t>
  </si>
  <si>
    <t>Заветинский муниципальный район</t>
  </si>
  <si>
    <t>Зерноградский муниципальный район</t>
  </si>
  <si>
    <t>Зимовниковский муниципальный район</t>
  </si>
  <si>
    <t>Кагальницкий муниципальный район</t>
  </si>
  <si>
    <t>Кашарский муниципальный район</t>
  </si>
  <si>
    <t>Красносулинский муниципальный район</t>
  </si>
  <si>
    <t>Мартыновский муниципальный район</t>
  </si>
  <si>
    <t>Матвеево-Курганский муниципальный район</t>
  </si>
  <si>
    <t>Миллеровский муниципальный район</t>
  </si>
  <si>
    <t>Милютинский муниципальный район</t>
  </si>
  <si>
    <t>Морозовский муниципальный район</t>
  </si>
  <si>
    <t>Мясниковский муниципальный район</t>
  </si>
  <si>
    <t>Неклиновский муниципальный район</t>
  </si>
  <si>
    <t>Обливский муниципальный район</t>
  </si>
  <si>
    <t>Песчанокопский муниципальный район</t>
  </si>
  <si>
    <t>Пролетарский муниципальный район</t>
  </si>
  <si>
    <t>Ремонтненский муниципальный район</t>
  </si>
  <si>
    <t>Родионово-Несветайский муниципальный район</t>
  </si>
  <si>
    <t>Сальский муниципальный район</t>
  </si>
  <si>
    <t>Семикаракорский муниципальный район</t>
  </si>
  <si>
    <t>Тарасовский муниципальный район</t>
  </si>
  <si>
    <t>Тацинский муниципальный район</t>
  </si>
  <si>
    <t>Усть-Донецкий муниципальный район</t>
  </si>
  <si>
    <t>Целинский муниципальный район</t>
  </si>
  <si>
    <t>Цимлянский муниципальный район</t>
  </si>
  <si>
    <t>Чертковский муниципальный район</t>
  </si>
  <si>
    <t>город Ростов-на-Дону</t>
  </si>
  <si>
    <t>город Азов</t>
  </si>
  <si>
    <t>город Батайск</t>
  </si>
  <si>
    <t>город Волгодонск</t>
  </si>
  <si>
    <t>город Гуково</t>
  </si>
  <si>
    <t>город Донецк</t>
  </si>
  <si>
    <t>город Зверево</t>
  </si>
  <si>
    <t>город Каменск-Шахтинский</t>
  </si>
  <si>
    <t>город Новочеркасск</t>
  </si>
  <si>
    <t>город Новошахтинск</t>
  </si>
  <si>
    <t>город Таганрог</t>
  </si>
  <si>
    <t>город Шахты</t>
  </si>
  <si>
    <t>Агульский муниципальный район</t>
  </si>
  <si>
    <t>Акушинский муниципальный район</t>
  </si>
  <si>
    <t>Ахвахский муниципальный район</t>
  </si>
  <si>
    <t>Ахтынский муниципальный район</t>
  </si>
  <si>
    <t>Бабаюртовский муниципальный район</t>
  </si>
  <si>
    <t>Бежтинский участок</t>
  </si>
  <si>
    <t>Ботлихский муниципальный район</t>
  </si>
  <si>
    <t>Буйнакский муниципальный район</t>
  </si>
  <si>
    <t>Гергебильский муниципальный район</t>
  </si>
  <si>
    <t>город Буйнакск</t>
  </si>
  <si>
    <t>город Дагестанские Огни</t>
  </si>
  <si>
    <t>город Дербент</t>
  </si>
  <si>
    <t>город Избербаш</t>
  </si>
  <si>
    <t>город Каспийск</t>
  </si>
  <si>
    <t>город Кизилюрт</t>
  </si>
  <si>
    <t>город Кизляр</t>
  </si>
  <si>
    <t>город Махачкала</t>
  </si>
  <si>
    <t>город Хасавюрт</t>
  </si>
  <si>
    <t>город Южно-Сухокумск</t>
  </si>
  <si>
    <t>Гумбетовский муниципальный район</t>
  </si>
  <si>
    <t>Гунибский муниципальный район</t>
  </si>
  <si>
    <t>Дахадаевский муниципальный район</t>
  </si>
  <si>
    <t>Дербентский муниципальный район</t>
  </si>
  <si>
    <t>Докузпаринский муниципальный район</t>
  </si>
  <si>
    <t>Зоны отгонного животноводства</t>
  </si>
  <si>
    <t>Казбековский муниципальный район</t>
  </si>
  <si>
    <t>Кайтагский муниципальный район</t>
  </si>
  <si>
    <t>Карабудахкентский муниципальный район</t>
  </si>
  <si>
    <t>Каякентский муниципальный район</t>
  </si>
  <si>
    <t>Кизилюртовский муниципальный район</t>
  </si>
  <si>
    <t>Кизлярский муниципальный район</t>
  </si>
  <si>
    <t>Кулинский муниципальный район</t>
  </si>
  <si>
    <t>Кумторкалинский муниципальный район</t>
  </si>
  <si>
    <t>Курахский муниципальный район</t>
  </si>
  <si>
    <t>Лакский муниципальный район</t>
  </si>
  <si>
    <t>Левашинский муниципальный район</t>
  </si>
  <si>
    <t>Магарамкентский муниципальный район</t>
  </si>
  <si>
    <t>Новолакский муниципальный район</t>
  </si>
  <si>
    <t>Ногайский муниципальный район</t>
  </si>
  <si>
    <t>Рутульский муниципальный район</t>
  </si>
  <si>
    <t>Сергокалинский муниципальный район</t>
  </si>
  <si>
    <t>Сулейман-Стальский муниципальный район</t>
  </si>
  <si>
    <t>Табасаранский муниципальный район</t>
  </si>
  <si>
    <t>Тарумовский муниципальный район</t>
  </si>
  <si>
    <t>Тляратинский муниципальный район</t>
  </si>
  <si>
    <t>Унцукульский муниципальный район</t>
  </si>
  <si>
    <t>Хасавюртовский муниципальный район</t>
  </si>
  <si>
    <t>Хивский муниципальный район</t>
  </si>
  <si>
    <t>Хунзахский муниципальный район</t>
  </si>
  <si>
    <t>Цумадинский муниципальный район</t>
  </si>
  <si>
    <t>Цунтинский муниципальный район</t>
  </si>
  <si>
    <t>Чародинский муниципальный район</t>
  </si>
  <si>
    <t>Шамильский муниципальный район</t>
  </si>
  <si>
    <t>Базарносызганский муниципальный район</t>
  </si>
  <si>
    <t>Барышский муниципальный район</t>
  </si>
  <si>
    <t>Вешкаймский муниципальный район</t>
  </si>
  <si>
    <t>Инзенский муниципальный район</t>
  </si>
  <si>
    <t>Карсунский муниципальный район</t>
  </si>
  <si>
    <t>Кузоватовский муниципальный район</t>
  </si>
  <si>
    <t>Майнский муниципальный район</t>
  </si>
  <si>
    <t>Мелекесский муниципальный район</t>
  </si>
  <si>
    <t>Новомалыклинский муниципальный район</t>
  </si>
  <si>
    <t>Новоспасский муниципальный район</t>
  </si>
  <si>
    <t>Радищевский муниципальный район</t>
  </si>
  <si>
    <t>Сенгилеевский муниципальный район</t>
  </si>
  <si>
    <t>Старокулаткинский муниципальный район</t>
  </si>
  <si>
    <t>Старомайнский муниципальный район</t>
  </si>
  <si>
    <t>Сурский муниципальный район</t>
  </si>
  <si>
    <t>Тереньгульский муниципальный район</t>
  </si>
  <si>
    <t>Ульяновский муниципальный район</t>
  </si>
  <si>
    <t>Цильнинский муниципальный район</t>
  </si>
  <si>
    <t>Чердаклинский муниципальный район</t>
  </si>
  <si>
    <t>город Ульяновск</t>
  </si>
  <si>
    <t>город Димитровград</t>
  </si>
  <si>
    <t>город Новоульяновск</t>
  </si>
  <si>
    <t>Агаповский муниципальный район</t>
  </si>
  <si>
    <t>Аргаяшский муниципальный район</t>
  </si>
  <si>
    <t>Ашинский муниципальный район</t>
  </si>
  <si>
    <t>Брединский муниципальный район</t>
  </si>
  <si>
    <t>Варненский муниципальный район</t>
  </si>
  <si>
    <t>Верхнеуральский муниципальный район</t>
  </si>
  <si>
    <t>Еманжелинский муниципальный район</t>
  </si>
  <si>
    <t>Еткульский муниципальный район</t>
  </si>
  <si>
    <t>Карталинский муниципальный район</t>
  </si>
  <si>
    <t>Каслинский муниципальный район</t>
  </si>
  <si>
    <t>Катав-Ивановский муниципальный район</t>
  </si>
  <si>
    <t>Кизильский муниципальный район</t>
  </si>
  <si>
    <t>Коркинский муниципальный район</t>
  </si>
  <si>
    <t>Кунашакский муниципальный район</t>
  </si>
  <si>
    <t>Кусинский муниципальный район</t>
  </si>
  <si>
    <t>Нагайбакский муниципальный район</t>
  </si>
  <si>
    <t>Нязепетровский муниципальный район</t>
  </si>
  <si>
    <t>Пластовский муниципальный район</t>
  </si>
  <si>
    <t>Саткинский муниципальный район</t>
  </si>
  <si>
    <t>Троицкий муниципальный район</t>
  </si>
  <si>
    <t>Увельский муниципальный район</t>
  </si>
  <si>
    <t>Уйский муниципальный район</t>
  </si>
  <si>
    <t>Чебаркульский муниципальный район</t>
  </si>
  <si>
    <t>Чесменский муниципальный район</t>
  </si>
  <si>
    <t>Челябинский городской округ</t>
  </si>
  <si>
    <t>Верхнеуфалейский городской округ</t>
  </si>
  <si>
    <t>Златоустовский городской округ</t>
  </si>
  <si>
    <t>Карабашский городской округ</t>
  </si>
  <si>
    <t>Копейский городской округ</t>
  </si>
  <si>
    <t>Кыштымский городской округ</t>
  </si>
  <si>
    <t>Магнитогорский городской округ</t>
  </si>
  <si>
    <t>Миасский городской округ</t>
  </si>
  <si>
    <t>Троицкий городской округ</t>
  </si>
  <si>
    <t>Усть-Катавский городской округ</t>
  </si>
  <si>
    <t>Чебаркульский городской округ</t>
  </si>
  <si>
    <t>Южноуральский городской округ</t>
  </si>
  <si>
    <t>Трехгорный городской округ</t>
  </si>
  <si>
    <t>Озерский городской округ</t>
  </si>
  <si>
    <t>Снежинский городской округ</t>
  </si>
  <si>
    <t>Локомотивный городской округ</t>
  </si>
  <si>
    <t>Кош-Агачский муниципальный район</t>
  </si>
  <si>
    <t>Майминский муниципальный район</t>
  </si>
  <si>
    <t>Онгудайский муниципальный район</t>
  </si>
  <si>
    <t>Турочакский муниципальный район</t>
  </si>
  <si>
    <t>Улаганский муниципальный район</t>
  </si>
  <si>
    <t>Усть-Канский муниципальный район</t>
  </si>
  <si>
    <t>Усть-Коксинский муниципальный район</t>
  </si>
  <si>
    <t>Чемальский муниципальный район</t>
  </si>
  <si>
    <t>Чойский муниципальный район</t>
  </si>
  <si>
    <t>Шебалинский муниципальный район</t>
  </si>
  <si>
    <t>город Горно-Алтайск</t>
  </si>
  <si>
    <t>Алейский муниципальный район</t>
  </si>
  <si>
    <t>Баевский муниципальный район</t>
  </si>
  <si>
    <t>Бийский муниципальный район</t>
  </si>
  <si>
    <t>Бурлинский муниципальный район</t>
  </si>
  <si>
    <t>Быстроистокский муниципальный район</t>
  </si>
  <si>
    <t>Волчихинский муниципальный район</t>
  </si>
  <si>
    <t>Егорьевский муниципальный район</t>
  </si>
  <si>
    <t>Ельцовский муниципальный район</t>
  </si>
  <si>
    <t>Завьяловский муниципальный район</t>
  </si>
  <si>
    <t>Залесовский муниципальный район</t>
  </si>
  <si>
    <t>Заринский муниципальный район</t>
  </si>
  <si>
    <t>Змеиногорский муниципальный район</t>
  </si>
  <si>
    <t>Калманский муниципальный район</t>
  </si>
  <si>
    <t>Ключевский муниципальный район</t>
  </si>
  <si>
    <t>Косихинский муниципальный район</t>
  </si>
  <si>
    <t>Краснощёковский муниципальный район</t>
  </si>
  <si>
    <t>Крутихинский муниципальный район</t>
  </si>
  <si>
    <t>Кулундинский муниципальный район</t>
  </si>
  <si>
    <t>Курьинский муниципальный район</t>
  </si>
  <si>
    <t>Кытмановский муниципальный район</t>
  </si>
  <si>
    <t>Локтевский муниципальный район</t>
  </si>
  <si>
    <t>Мамонтовский муниципальный район</t>
  </si>
  <si>
    <t>Новичихинский муниципальный район</t>
  </si>
  <si>
    <t>Зональный муниципальный район</t>
  </si>
  <si>
    <t>Панкрушихинский муниципальный район</t>
  </si>
  <si>
    <t>Поспелихинский муниципальный район</t>
  </si>
  <si>
    <t>Ребрихинский муниципальный район</t>
  </si>
  <si>
    <t>Родинский муниципальный район</t>
  </si>
  <si>
    <t>Романовский муниципальный район</t>
  </si>
  <si>
    <t>Рубцовский муниципальный район</t>
  </si>
  <si>
    <t>Смоленский муниципальный район</t>
  </si>
  <si>
    <t>Суетский муниципальный район</t>
  </si>
  <si>
    <t>Солонешенский муниципальный район</t>
  </si>
  <si>
    <t>Солтонский муниципальный район</t>
  </si>
  <si>
    <t>Шелаболихинский муниципальный район</t>
  </si>
  <si>
    <t>Табунский муниципальный район</t>
  </si>
  <si>
    <t>Тальменский муниципальный район</t>
  </si>
  <si>
    <t>Тогульский муниципальный район</t>
  </si>
  <si>
    <t>Топчихинский муниципальный район</t>
  </si>
  <si>
    <t>Третьяковский муниципальный район</t>
  </si>
  <si>
    <t>Тюменцевский муниципальный район</t>
  </si>
  <si>
    <t>Угловский муниципальный район</t>
  </si>
  <si>
    <t>Усть-Калманский муниципальный район</t>
  </si>
  <si>
    <t>Усть-Пристанский муниципальный район</t>
  </si>
  <si>
    <t>Хабарский муниципальный район</t>
  </si>
  <si>
    <t>Чарышский муниципальный район</t>
  </si>
  <si>
    <t>Шипуновский муниципальный район</t>
  </si>
  <si>
    <t>Немецкий национальный муниципальный район</t>
  </si>
  <si>
    <t>город Барнаул</t>
  </si>
  <si>
    <t>город Алейск</t>
  </si>
  <si>
    <t>город Белокуриха</t>
  </si>
  <si>
    <t>город Бийск</t>
  </si>
  <si>
    <t>город Заринск</t>
  </si>
  <si>
    <t>город Новоалтайск</t>
  </si>
  <si>
    <t>город Рубцовск</t>
  </si>
  <si>
    <t>город Славгород</t>
  </si>
  <si>
    <t>город Яровое</t>
  </si>
  <si>
    <t>ЗАТО Сибирский</t>
  </si>
  <si>
    <t>Александрово-Гайский муниципальный район</t>
  </si>
  <si>
    <t>Аркадакский муниципальный район</t>
  </si>
  <si>
    <t>Аткарский муниципальный район</t>
  </si>
  <si>
    <t>Базарно-Карабулакский муниципальный район</t>
  </si>
  <si>
    <t>Балаковский муниципальный район</t>
  </si>
  <si>
    <t>Балашовский муниципальный район</t>
  </si>
  <si>
    <t>Балтайский муниципальный район</t>
  </si>
  <si>
    <t>Вольский муниципальный район</t>
  </si>
  <si>
    <t>Дергачевский муниципальный район</t>
  </si>
  <si>
    <t>Духовницкий муниципальный район</t>
  </si>
  <si>
    <t>Екатериновский муниципальный район</t>
  </si>
  <si>
    <t>Ершовский муниципальный район</t>
  </si>
  <si>
    <t>Ивантеевский муниципальный район</t>
  </si>
  <si>
    <t>Краснокутский муниципальный район</t>
  </si>
  <si>
    <t>Краснопартизанский муниципальный район</t>
  </si>
  <si>
    <t>Лысогорский муниципальный район</t>
  </si>
  <si>
    <t>Марксовский муниципальный район</t>
  </si>
  <si>
    <t>Новобурасский муниципальный район</t>
  </si>
  <si>
    <t>Новоузенский муниципальный район</t>
  </si>
  <si>
    <t>Озинский муниципальный район</t>
  </si>
  <si>
    <t>Перелюбский муниципальный район</t>
  </si>
  <si>
    <t>Питерский муниципальный район</t>
  </si>
  <si>
    <t>Пугачевский муниципальный район</t>
  </si>
  <si>
    <t>Ровенский муниципальный район</t>
  </si>
  <si>
    <t>Ртищевский муниципальный район</t>
  </si>
  <si>
    <t>Самойловский муниципальный район</t>
  </si>
  <si>
    <t>Саратовский муниципальный район</t>
  </si>
  <si>
    <t>Татищевский муниципальный район</t>
  </si>
  <si>
    <t>Турковский муниципальный район</t>
  </si>
  <si>
    <t>Хвалынский муниципальный район</t>
  </si>
  <si>
    <t>Энгельсский муниципальный район</t>
  </si>
  <si>
    <t>город Саратов</t>
  </si>
  <si>
    <t>ЗАТО Шиханы</t>
  </si>
  <si>
    <t>ЗАТО Михайловский</t>
  </si>
  <si>
    <t>ЗАТО Светлый</t>
  </si>
  <si>
    <t>Кемеровский</t>
  </si>
  <si>
    <t>Таштагольский муниципальный район</t>
  </si>
  <si>
    <t>Новокузнецкий</t>
  </si>
  <si>
    <t>Промышленновский муниципальный район</t>
  </si>
  <si>
    <t>Яйский муниципальный район</t>
  </si>
  <si>
    <t>Ижморский муниципальный район</t>
  </si>
  <si>
    <t>Анжеро-Судженский</t>
  </si>
  <si>
    <t>Осинниковский</t>
  </si>
  <si>
    <t>Мариинский муниципальный район</t>
  </si>
  <si>
    <t>Прокопьевский муниципальный район</t>
  </si>
  <si>
    <t>Полысаевский</t>
  </si>
  <si>
    <t>Тяжинский муниципальный район</t>
  </si>
  <si>
    <t>Ленинск-Кузнецкий муниципальный район</t>
  </si>
  <si>
    <t>Ленинск-Кузнецкий</t>
  </si>
  <si>
    <t>Крапивинский муниципальный район</t>
  </si>
  <si>
    <t>Калтанский</t>
  </si>
  <si>
    <t>Яшкинский муниципальный район</t>
  </si>
  <si>
    <t>Краснобродский</t>
  </si>
  <si>
    <t>Киселевский</t>
  </si>
  <si>
    <t>Прокопьевский</t>
  </si>
  <si>
    <t>Беловский</t>
  </si>
  <si>
    <t>Юргинский</t>
  </si>
  <si>
    <t>Мысковский</t>
  </si>
  <si>
    <t>Чебулинский муниципальный район</t>
  </si>
  <si>
    <t>Гурьевский муниципальный район</t>
  </si>
  <si>
    <t>Тайгинский</t>
  </si>
  <si>
    <t>Междуреченский</t>
  </si>
  <si>
    <t>Тисульский муниципальный район</t>
  </si>
  <si>
    <t>Топкинский муниципальный район</t>
  </si>
  <si>
    <t>Кемеровский муниципальный район</t>
  </si>
  <si>
    <t>Новокузнецкий муниципальный район</t>
  </si>
  <si>
    <t>Хангаласский муниципальный район</t>
  </si>
  <si>
    <t>Эвено-Бытантайский национальный муниципальный район</t>
  </si>
  <si>
    <t>Мегино-Кангаласский муниципальный район</t>
  </si>
  <si>
    <t>Усть-Янский муниципальный район</t>
  </si>
  <si>
    <t>Нерюнгринский муниципальный район</t>
  </si>
  <si>
    <t>Момский муниципальный район</t>
  </si>
  <si>
    <t>Верхневилюйский муниципальный район</t>
  </si>
  <si>
    <t>Верхоянский муниципальный район</t>
  </si>
  <si>
    <t>Олекминский муниципальный район</t>
  </si>
  <si>
    <t>Аллаиховский муниципальный район</t>
  </si>
  <si>
    <t>Алданский муниципальный район</t>
  </si>
  <si>
    <t>Абыйский муниципальный район</t>
  </si>
  <si>
    <t>Томпонский муниципальный район</t>
  </si>
  <si>
    <t>Булунский муниципальный район</t>
  </si>
  <si>
    <t>Горный муниципальный район</t>
  </si>
  <si>
    <t>Вилюйский муниципальный район</t>
  </si>
  <si>
    <t>Верхнеколымский муниципальный район</t>
  </si>
  <si>
    <t>Усть-Майский муниципальный район</t>
  </si>
  <si>
    <t>Сунтарский муниципальный район</t>
  </si>
  <si>
    <t>Амгинский муниципальный район</t>
  </si>
  <si>
    <t>Жиганский муниципальный район</t>
  </si>
  <si>
    <t>Чурапчинский муниципальный район</t>
  </si>
  <si>
    <t>Жатай</t>
  </si>
  <si>
    <t>Кобяйский муниципальный район</t>
  </si>
  <si>
    <t>Мирнинский муниципальный район</t>
  </si>
  <si>
    <t>город Якутск</t>
  </si>
  <si>
    <t>Анабарский национальный (долгано-эвенкийский) муниципальный район</t>
  </si>
  <si>
    <t>Среднеколымский муниципальный район</t>
  </si>
  <si>
    <t>Нюрбинский муниципальный район</t>
  </si>
  <si>
    <t>Оймяконский муниципальный район</t>
  </si>
  <si>
    <t>Оленёкский муниципальный район</t>
  </si>
  <si>
    <t>Таттинский муниципальный район</t>
  </si>
  <si>
    <t>Нижнеколымский муниципальный район</t>
  </si>
  <si>
    <t>Усть-Алданский муниципальный район</t>
  </si>
  <si>
    <t>Намский муниципальный район</t>
  </si>
  <si>
    <t>Арбажский муниципальный район</t>
  </si>
  <si>
    <t>Афанасьевский муниципальный район</t>
  </si>
  <si>
    <t>Белохолуницкий муниципальный район</t>
  </si>
  <si>
    <t>Богородский муниципальный район</t>
  </si>
  <si>
    <t>Верхнекамский муниципальный район</t>
  </si>
  <si>
    <t>Верхошижемский муниципальный район</t>
  </si>
  <si>
    <t>Вятскополянский муниципальный район</t>
  </si>
  <si>
    <t>Даровской муниципальный район</t>
  </si>
  <si>
    <t>Зуевский муниципальный район</t>
  </si>
  <si>
    <t>Кикнурский муниципальный район</t>
  </si>
  <si>
    <t>Кильмезский муниципальный район</t>
  </si>
  <si>
    <t>Кирово-Чепецкий муниципальный район</t>
  </si>
  <si>
    <t>Котельничский муниципальный район</t>
  </si>
  <si>
    <t>Куменский муниципальный район</t>
  </si>
  <si>
    <t>Лебяжский муниципальный район</t>
  </si>
  <si>
    <t>Лузский муниципальный район</t>
  </si>
  <si>
    <t>Малмыжский муниципальный район</t>
  </si>
  <si>
    <t>Мурашинский муниципальный район</t>
  </si>
  <si>
    <t>Нагорский муниципальный район</t>
  </si>
  <si>
    <t>Немский муниципальный район</t>
  </si>
  <si>
    <t>Нолинский муниципальный район</t>
  </si>
  <si>
    <t>Омутнинский муниципальный район</t>
  </si>
  <si>
    <t>Опаринский муниципальный район</t>
  </si>
  <si>
    <t>Оричевский муниципальный район</t>
  </si>
  <si>
    <t>Пижанский муниципальный район</t>
  </si>
  <si>
    <t>Подосиновский муниципальный район</t>
  </si>
  <si>
    <t>Санчурский муниципальный район</t>
  </si>
  <si>
    <t>Свечинский муниципальный район</t>
  </si>
  <si>
    <t>Слободской муниципальный район</t>
  </si>
  <si>
    <t>Сунский муниципальный район</t>
  </si>
  <si>
    <t>Тужинский муниципальный район</t>
  </si>
  <si>
    <t>Унинский муниципальный район</t>
  </si>
  <si>
    <t>Уржумский муниципальный район</t>
  </si>
  <si>
    <t>Фаленский муниципальный район</t>
  </si>
  <si>
    <t>Шабалинский муниципальный район</t>
  </si>
  <si>
    <t>Юрьянский муниципальный район</t>
  </si>
  <si>
    <t>Яранский муниципальный район</t>
  </si>
  <si>
    <t>город Киров</t>
  </si>
  <si>
    <t>город Вятские Поляны</t>
  </si>
  <si>
    <t>город Кирово-Чепецк</t>
  </si>
  <si>
    <t>город Котельнич</t>
  </si>
  <si>
    <t>город Слободской</t>
  </si>
  <si>
    <t>ЗАТО Первомайский</t>
  </si>
  <si>
    <t>Беломорский муниципальный район</t>
  </si>
  <si>
    <t>Калевальский муниципальный район</t>
  </si>
  <si>
    <t>Сортавальский муниципальный район</t>
  </si>
  <si>
    <t>Кемский муниципальный район</t>
  </si>
  <si>
    <t>Кондопожский муниципальный район</t>
  </si>
  <si>
    <t>Лахденпохский муниципальный район</t>
  </si>
  <si>
    <t>Лоухский муниципальный район</t>
  </si>
  <si>
    <t>Медвежьегорский муниципальный район</t>
  </si>
  <si>
    <t>Муезерский муниципальный район</t>
  </si>
  <si>
    <t>Олонецкий муниципальный район</t>
  </si>
  <si>
    <t>Питкярантский муниципальный район</t>
  </si>
  <si>
    <t>Прионежский муниципальный район</t>
  </si>
  <si>
    <t>Пряжинский муниципальный район</t>
  </si>
  <si>
    <t>Пудожский муниципальный район</t>
  </si>
  <si>
    <t>Сегежский муниципальный район</t>
  </si>
  <si>
    <t>Суоярвский муниципальный район</t>
  </si>
  <si>
    <t>Петрозаводский</t>
  </si>
  <si>
    <t>Костомукшский</t>
  </si>
  <si>
    <t>Александровск-Сахалинский район</t>
  </si>
  <si>
    <t>Анивский</t>
  </si>
  <si>
    <t>город Южно-Сахалинск</t>
  </si>
  <si>
    <t>Долинский</t>
  </si>
  <si>
    <t>Корсаковский</t>
  </si>
  <si>
    <t>Курильский</t>
  </si>
  <si>
    <t>Макаровский</t>
  </si>
  <si>
    <t>Невельский</t>
  </si>
  <si>
    <t>Ногликский</t>
  </si>
  <si>
    <t>Охинский</t>
  </si>
  <si>
    <t>Поронайский</t>
  </si>
  <si>
    <t>Северо-Курильский</t>
  </si>
  <si>
    <t>Смирныховский</t>
  </si>
  <si>
    <t>Томаринский</t>
  </si>
  <si>
    <t>Тымовский</t>
  </si>
  <si>
    <t>Углегорский муниципальный район</t>
  </si>
  <si>
    <t>Холмский</t>
  </si>
  <si>
    <t>Южно-Курильский</t>
  </si>
  <si>
    <t>Велижский муниципальный район</t>
  </si>
  <si>
    <t>Гагаринский муниципальный район</t>
  </si>
  <si>
    <t>Глинковский муниципальный район</t>
  </si>
  <si>
    <t>Демидовский муниципальный район</t>
  </si>
  <si>
    <t>Дорогобужский муниципальный район</t>
  </si>
  <si>
    <t>Духовщинский муниципальный район</t>
  </si>
  <si>
    <t>Ельнинский муниципальный район</t>
  </si>
  <si>
    <t>Ершичский муниципальный район</t>
  </si>
  <si>
    <t>Кардымовский муниципальный район</t>
  </si>
  <si>
    <t>Монастырщинский муниципальный район</t>
  </si>
  <si>
    <t>Новодугинский муниципальный район</t>
  </si>
  <si>
    <t>Починковский муниципальный район</t>
  </si>
  <si>
    <t>Рославльский муниципальный район</t>
  </si>
  <si>
    <t>Сафоновский муниципальный район</t>
  </si>
  <si>
    <t>Сычевский муниципальный район</t>
  </si>
  <si>
    <t>Темкинский муниципальный район</t>
  </si>
  <si>
    <t>Угранский муниципальный район</t>
  </si>
  <si>
    <t>Хиславичский муниципальный район</t>
  </si>
  <si>
    <t>Холм-Жирковский муниципальный район</t>
  </si>
  <si>
    <t>Шумячский муниципальный район</t>
  </si>
  <si>
    <t>Ярцевский муниципальный район</t>
  </si>
  <si>
    <t>город Смоленск</t>
  </si>
  <si>
    <t>город Десногорск</t>
  </si>
  <si>
    <t>Волжский муниципальный район</t>
  </si>
  <si>
    <t>Горномарийский муниципальный район</t>
  </si>
  <si>
    <t>Звениговский муниципальный район</t>
  </si>
  <si>
    <t>Килемарский муниципальный район</t>
  </si>
  <si>
    <t>Куженерский муниципальный район</t>
  </si>
  <si>
    <t>Мари-Турекский муниципальный район</t>
  </si>
  <si>
    <t>Медведевский муниципальный район</t>
  </si>
  <si>
    <t>Моркинский муниципальный район</t>
  </si>
  <si>
    <t>Новоторъяльский муниципальный район</t>
  </si>
  <si>
    <t>Оршанский муниципальный район</t>
  </si>
  <si>
    <t>Параньгинский муниципальный район</t>
  </si>
  <si>
    <t>Сернурский муниципальный район</t>
  </si>
  <si>
    <t>Юринский муниципальный район</t>
  </si>
  <si>
    <t>город Йошкар-Ола</t>
  </si>
  <si>
    <t>город Волжск</t>
  </si>
  <si>
    <t>город Козьмодемьянск</t>
  </si>
  <si>
    <t>Бабынинский муниципальный район</t>
  </si>
  <si>
    <t>Барятинский муниципальный район</t>
  </si>
  <si>
    <t>Боровский муниципальный район</t>
  </si>
  <si>
    <t>Думиничский муниципальный район</t>
  </si>
  <si>
    <t>Жиздринский муниципальный район</t>
  </si>
  <si>
    <t>Износковский муниципальный район</t>
  </si>
  <si>
    <t>Козельский муниципальный район</t>
  </si>
  <si>
    <t>Людиновский муниципальный район</t>
  </si>
  <si>
    <t>Малоярославецкий муниципальный район</t>
  </si>
  <si>
    <t>Медынский муниципальный район</t>
  </si>
  <si>
    <t>Мещовский муниципальный район</t>
  </si>
  <si>
    <t>Мосальский муниципальный район</t>
  </si>
  <si>
    <t>Перемышльский муниципальный район</t>
  </si>
  <si>
    <t>Спас-Деменский муниципальный район</t>
  </si>
  <si>
    <t>Сухиничский муниципальный район</t>
  </si>
  <si>
    <t>Тарусский муниципальный район</t>
  </si>
  <si>
    <t>Ферзиковский муниципальный район</t>
  </si>
  <si>
    <t>Хвастовичский муниципальный район</t>
  </si>
  <si>
    <t>Юхновский муниципальный район</t>
  </si>
  <si>
    <t>город Калуга</t>
  </si>
  <si>
    <t>город Обнинск</t>
  </si>
  <si>
    <t>Абазинский муниципальный район</t>
  </si>
  <si>
    <t>Адыге-Хабльский муниципальный район</t>
  </si>
  <si>
    <t>Зеленчукский муниципальный район</t>
  </si>
  <si>
    <t>Карачаевский</t>
  </si>
  <si>
    <t>Карачаевский муниципальный район</t>
  </si>
  <si>
    <t>Малокарачаевский муниципальный район</t>
  </si>
  <si>
    <t>Прикубанский муниципальный район</t>
  </si>
  <si>
    <t>Урупский муниципальный район</t>
  </si>
  <si>
    <t>Усть-Джегутинский муниципальный район</t>
  </si>
  <si>
    <t>Хабезский муниципальный район</t>
  </si>
  <si>
    <t>Черкесский</t>
  </si>
  <si>
    <t>Западное управление</t>
  </si>
  <si>
    <t>Кинельское управление</t>
  </si>
  <si>
    <t>Отрадненское управление</t>
  </si>
  <si>
    <t>Поволжское управление</t>
  </si>
  <si>
    <t>Самарское управление</t>
  </si>
  <si>
    <t>Северное управление</t>
  </si>
  <si>
    <t>Северо-Восточное управление</t>
  </si>
  <si>
    <t>Северо-Западное управление</t>
  </si>
  <si>
    <t>Тольяттинское управление</t>
  </si>
  <si>
    <t>Центральное управление</t>
  </si>
  <si>
    <t>Юго-Восточное управление</t>
  </si>
  <si>
    <t>Юго-Западное управление</t>
  </si>
  <si>
    <t>Южное управление</t>
  </si>
  <si>
    <t>Абинский муниципальный район</t>
  </si>
  <si>
    <t>Апшеронский муниципальный район</t>
  </si>
  <si>
    <t>Белоглинский муниципальный район</t>
  </si>
  <si>
    <t>Белореченский муниципальный район</t>
  </si>
  <si>
    <t>Брюховецкий муниципальный район</t>
  </si>
  <si>
    <t>Выселковский муниципальный район</t>
  </si>
  <si>
    <t>Гулькевичский муниципальный район</t>
  </si>
  <si>
    <t>Динской муниципальный район</t>
  </si>
  <si>
    <t>Ейский муниципальный район</t>
  </si>
  <si>
    <t>Кавказский муниципальный район</t>
  </si>
  <si>
    <t>Каневской муниципальный район</t>
  </si>
  <si>
    <t>Кореновский муниципальный район</t>
  </si>
  <si>
    <t>Крыловский муниципальный район</t>
  </si>
  <si>
    <t>Крымский муниципальный район</t>
  </si>
  <si>
    <t>Курганинский муниципальный район</t>
  </si>
  <si>
    <t>Кущевский муниципальный район</t>
  </si>
  <si>
    <t>Лабинский муниципальный район</t>
  </si>
  <si>
    <t>Ленинградский муниципальный район</t>
  </si>
  <si>
    <t>Мостовский муниципальный район</t>
  </si>
  <si>
    <t>Новокубанский муниципальный район</t>
  </si>
  <si>
    <t>Новопокровский муниципальный район</t>
  </si>
  <si>
    <t>Отрадненский муниципальный район</t>
  </si>
  <si>
    <t>Приморско-Ахтарский муниципальный район</t>
  </si>
  <si>
    <t>Северский муниципальный район</t>
  </si>
  <si>
    <t>Славянский муниципальный район</t>
  </si>
  <si>
    <t>Староминский муниципальный район</t>
  </si>
  <si>
    <t>Тбилисский муниципальный район</t>
  </si>
  <si>
    <t>Темрюкский муниципальный район</t>
  </si>
  <si>
    <t>Тимашевский муниципальный район</t>
  </si>
  <si>
    <t>Тихорецкий муниципальный район</t>
  </si>
  <si>
    <t>Туапсинский муниципальный район</t>
  </si>
  <si>
    <t>Успенский муниципальный район</t>
  </si>
  <si>
    <t>Усть-Лабинский муниципальный район</t>
  </si>
  <si>
    <t>Щербиновский муниципальный район</t>
  </si>
  <si>
    <t>город Краснодар</t>
  </si>
  <si>
    <t>город-курорт Анапа</t>
  </si>
  <si>
    <t>город Армавир</t>
  </si>
  <si>
    <t>город-курорт Геленджик</t>
  </si>
  <si>
    <t>город Горячий Ключ</t>
  </si>
  <si>
    <t>город Новороссийск</t>
  </si>
  <si>
    <t>город-курорт Сочи</t>
  </si>
  <si>
    <t>Адамовский муниципальный район</t>
  </si>
  <si>
    <t>Акбулакский муниципальный район</t>
  </si>
  <si>
    <t>Асекеевский муниципальный район</t>
  </si>
  <si>
    <t>Беляевский муниципальный район</t>
  </si>
  <si>
    <t>Бугурусланский муниципальный район</t>
  </si>
  <si>
    <t>Бузулукский муниципальный район</t>
  </si>
  <si>
    <t>Домбаровский муниципальный район</t>
  </si>
  <si>
    <t>Илекский муниципальный район</t>
  </si>
  <si>
    <t>Кваркенский муниципальный район</t>
  </si>
  <si>
    <t>Курманаевский муниципальный район</t>
  </si>
  <si>
    <t>Матвеевский муниципальный район</t>
  </si>
  <si>
    <t>Новоорский муниципальный район</t>
  </si>
  <si>
    <t>Новосергиевский муниципальный район</t>
  </si>
  <si>
    <t>Оренбургский муниципальный район</t>
  </si>
  <si>
    <t>Переволоцкий муниципальный район</t>
  </si>
  <si>
    <t>Пономарёвский муниципальный район</t>
  </si>
  <si>
    <t>Сакмарский муниципальный район</t>
  </si>
  <si>
    <t>Саракташский муниципальный район</t>
  </si>
  <si>
    <t>Светлинский муниципальный район</t>
  </si>
  <si>
    <t>Ташлинский муниципальный район</t>
  </si>
  <si>
    <t>Тоцкий муниципальный район</t>
  </si>
  <si>
    <t>Тюльганский муниципальный район</t>
  </si>
  <si>
    <t>Шарлыкский муниципальный район</t>
  </si>
  <si>
    <t>город Оренбург</t>
  </si>
  <si>
    <t>город Бугуруслан</t>
  </si>
  <si>
    <t>город Бузулук</t>
  </si>
  <si>
    <t>Гайский</t>
  </si>
  <si>
    <t>город Медногорск</t>
  </si>
  <si>
    <t>город Новотроицк</t>
  </si>
  <si>
    <t>город Орск</t>
  </si>
  <si>
    <t>Сорочинский</t>
  </si>
  <si>
    <t>ЗАТО поселок Комаровский</t>
  </si>
  <si>
    <t>Абдулинский</t>
  </si>
  <si>
    <t>Кувандыкский</t>
  </si>
  <si>
    <t>Соль-Илецкий</t>
  </si>
  <si>
    <t>Ясненский</t>
  </si>
  <si>
    <t>Атюрьевский муниципальный район</t>
  </si>
  <si>
    <t>Атяшевский муниципальный район</t>
  </si>
  <si>
    <t>Большеберезниковский муниципальный район</t>
  </si>
  <si>
    <t>Большеигнатовский муниципальный район</t>
  </si>
  <si>
    <t>Ельниковский муниципальный район</t>
  </si>
  <si>
    <t>Зубово-Полянский муниципальный район</t>
  </si>
  <si>
    <t>Инсарский муниципальный район</t>
  </si>
  <si>
    <t>Ичалковский муниципальный район</t>
  </si>
  <si>
    <t>Кадошкинский муниципальный район</t>
  </si>
  <si>
    <t>Ковылкинский муниципальный район</t>
  </si>
  <si>
    <t>Кочкуровский муниципальный район</t>
  </si>
  <si>
    <t>Краснослободский муниципальный район</t>
  </si>
  <si>
    <t>Лямбирский муниципальный район</t>
  </si>
  <si>
    <t>Ромодановский муниципальный район</t>
  </si>
  <si>
    <t>Рузаевский муниципальный район</t>
  </si>
  <si>
    <t>Старошайговский муниципальный район</t>
  </si>
  <si>
    <t>Темниковский муниципальный район</t>
  </si>
  <si>
    <t>Теньгушевский муниципальный район</t>
  </si>
  <si>
    <t>Торбеевский муниципальный район</t>
  </si>
  <si>
    <t>Чамзинский муниципальный район</t>
  </si>
  <si>
    <t>Саранск</t>
  </si>
  <si>
    <t>Анадырский муниципальный район</t>
  </si>
  <si>
    <t>Билибинский муниципальный район</t>
  </si>
  <si>
    <t>Эгвекинот</t>
  </si>
  <si>
    <t>Провидения</t>
  </si>
  <si>
    <t>Певек</t>
  </si>
  <si>
    <t>Чукотский муниципальный район</t>
  </si>
  <si>
    <t>Анадырь</t>
  </si>
  <si>
    <t xml:space="preserve">Городской округ Балашиха </t>
  </si>
  <si>
    <t xml:space="preserve">Богородский городской округ </t>
  </si>
  <si>
    <t xml:space="preserve">городской округ Бронницы </t>
  </si>
  <si>
    <t xml:space="preserve">городской округ Власиха (ЗАТО) </t>
  </si>
  <si>
    <t xml:space="preserve">Волоколамский городской округ </t>
  </si>
  <si>
    <t xml:space="preserve">городской округ Воскресенск </t>
  </si>
  <si>
    <t xml:space="preserve">городской округ Восход (ЗАТО) </t>
  </si>
  <si>
    <t xml:space="preserve">городской округ Дзержинский </t>
  </si>
  <si>
    <t xml:space="preserve">Дмитровский городской округ </t>
  </si>
  <si>
    <t xml:space="preserve">городской округ Долгопрудный </t>
  </si>
  <si>
    <t xml:space="preserve">городской округ Домодедово </t>
  </si>
  <si>
    <t xml:space="preserve">городской округ Дубна </t>
  </si>
  <si>
    <t xml:space="preserve">городской округ Егорьевск </t>
  </si>
  <si>
    <t xml:space="preserve">городской округ Жуковский </t>
  </si>
  <si>
    <t xml:space="preserve">городской округ Зарайск </t>
  </si>
  <si>
    <t xml:space="preserve">городской округ Звездный городок (ЗАТО) </t>
  </si>
  <si>
    <t xml:space="preserve">городской округ Истра </t>
  </si>
  <si>
    <t xml:space="preserve">городской округ Кашира </t>
  </si>
  <si>
    <t xml:space="preserve">городской округ Клин </t>
  </si>
  <si>
    <t xml:space="preserve">Городской округ Коломна </t>
  </si>
  <si>
    <t xml:space="preserve">город Королёв </t>
  </si>
  <si>
    <t xml:space="preserve">городской округ Котельники </t>
  </si>
  <si>
    <t xml:space="preserve">городской округ Краснознаменск (ЗАТО) </t>
  </si>
  <si>
    <t xml:space="preserve">Ленинский городской округ </t>
  </si>
  <si>
    <t xml:space="preserve">городской округ Лобня </t>
  </si>
  <si>
    <t>городской округ Лосино</t>
  </si>
  <si>
    <t xml:space="preserve"> Гераскина Надежда Владимировна</t>
  </si>
  <si>
    <t xml:space="preserve">городской округ Лотошино </t>
  </si>
  <si>
    <t xml:space="preserve">городской округ Луховицы </t>
  </si>
  <si>
    <t xml:space="preserve">городской округ Лыткарино </t>
  </si>
  <si>
    <t xml:space="preserve">городской округ Люберцы </t>
  </si>
  <si>
    <t xml:space="preserve">Можайский городской округ </t>
  </si>
  <si>
    <t xml:space="preserve">городской округ Молодежный (ЗАТО) </t>
  </si>
  <si>
    <t xml:space="preserve">городской округ Мытищи </t>
  </si>
  <si>
    <t>Наро</t>
  </si>
  <si>
    <t xml:space="preserve"> Абрамова Ольга Васильевна</t>
  </si>
  <si>
    <t xml:space="preserve">Одинцовский городской округ </t>
  </si>
  <si>
    <t>Орехово</t>
  </si>
  <si>
    <t xml:space="preserve"> Горькова Галина Геннадьевна</t>
  </si>
  <si>
    <t xml:space="preserve">городской округ Павловский Посад </t>
  </si>
  <si>
    <t xml:space="preserve">Городской округ Подольск </t>
  </si>
  <si>
    <t xml:space="preserve">городской округ Протвино </t>
  </si>
  <si>
    <t xml:space="preserve">городской округ Пушкинский </t>
  </si>
  <si>
    <t xml:space="preserve">городской округ Пущино </t>
  </si>
  <si>
    <t xml:space="preserve">Раменский городской округ </t>
  </si>
  <si>
    <t xml:space="preserve">городской округ Реутов </t>
  </si>
  <si>
    <t xml:space="preserve">Рузский городской округ </t>
  </si>
  <si>
    <t xml:space="preserve"> Уфимцева Наталья Анатольевна</t>
  </si>
  <si>
    <t xml:space="preserve">городской округ Серебряные Пруды </t>
  </si>
  <si>
    <t xml:space="preserve">городской округ Серпухов </t>
  </si>
  <si>
    <t xml:space="preserve">городской округ Солнечногорск </t>
  </si>
  <si>
    <t xml:space="preserve">городской округ Ступино </t>
  </si>
  <si>
    <t xml:space="preserve">Талдомский городской округ </t>
  </si>
  <si>
    <t xml:space="preserve">городской округ Фрязино </t>
  </si>
  <si>
    <t xml:space="preserve">городской округ Химки </t>
  </si>
  <si>
    <t xml:space="preserve">городской округ Черноголовка </t>
  </si>
  <si>
    <t xml:space="preserve">городской округ Чехов </t>
  </si>
  <si>
    <t xml:space="preserve">Городской округ Шатура </t>
  </si>
  <si>
    <t xml:space="preserve">городской округ Шаховская </t>
  </si>
  <si>
    <t xml:space="preserve">городской округ Щёлково </t>
  </si>
  <si>
    <t xml:space="preserve">городской округ Электрогорск </t>
  </si>
  <si>
    <t xml:space="preserve">городской округ Электросталь </t>
  </si>
  <si>
    <t xml:space="preserve">Сергиево-Посадский городской округ </t>
  </si>
  <si>
    <t>01</t>
  </si>
  <si>
    <t>Республика Адыгея</t>
  </si>
  <si>
    <t>02</t>
  </si>
  <si>
    <t>Республика Башкортостан</t>
  </si>
  <si>
    <t>03</t>
  </si>
  <si>
    <t>Республика Бурятия</t>
  </si>
  <si>
    <t>04</t>
  </si>
  <si>
    <t>Республика Алтай</t>
  </si>
  <si>
    <t>05</t>
  </si>
  <si>
    <t>Республика Дагестан</t>
  </si>
  <si>
    <t>06</t>
  </si>
  <si>
    <t>Республика Ингушетия</t>
  </si>
  <si>
    <t>07</t>
  </si>
  <si>
    <t>Кабардино-Балкарская Республика</t>
  </si>
  <si>
    <t>08</t>
  </si>
  <si>
    <t>Республика Калмыкия</t>
  </si>
  <si>
    <t>09</t>
  </si>
  <si>
    <t>Карачаево-Черкесская Республика</t>
  </si>
  <si>
    <t>10</t>
  </si>
  <si>
    <t>Республика Карелия</t>
  </si>
  <si>
    <t>11</t>
  </si>
  <si>
    <t>Республика Коми</t>
  </si>
  <si>
    <t>12</t>
  </si>
  <si>
    <t>Республика Марий Эл</t>
  </si>
  <si>
    <t>13</t>
  </si>
  <si>
    <t>Реппублика Мордовия</t>
  </si>
  <si>
    <t>14</t>
  </si>
  <si>
    <t>Республика Саха (Якутия)</t>
  </si>
  <si>
    <t>15</t>
  </si>
  <si>
    <t>Республика Северная Осетия - Алания</t>
  </si>
  <si>
    <t>16</t>
  </si>
  <si>
    <t>Республика Татарстан</t>
  </si>
  <si>
    <t>17</t>
  </si>
  <si>
    <t>Республика Тыва</t>
  </si>
  <si>
    <t>18</t>
  </si>
  <si>
    <t>Удмуртская Республика</t>
  </si>
  <si>
    <t>19</t>
  </si>
  <si>
    <t>Республика Хакасия</t>
  </si>
  <si>
    <t>20</t>
  </si>
  <si>
    <t>Чеченская Республика</t>
  </si>
  <si>
    <t>21</t>
  </si>
  <si>
    <t>Чувашская Республика - Чувашия</t>
  </si>
  <si>
    <t>22</t>
  </si>
  <si>
    <t>Алтайский край</t>
  </si>
  <si>
    <t>23</t>
  </si>
  <si>
    <t>Краснодарский край</t>
  </si>
  <si>
    <t>24</t>
  </si>
  <si>
    <t>Красноярский край</t>
  </si>
  <si>
    <t>25</t>
  </si>
  <si>
    <t>Приморский край</t>
  </si>
  <si>
    <t>26</t>
  </si>
  <si>
    <t>Ставропольский край</t>
  </si>
  <si>
    <t>27</t>
  </si>
  <si>
    <t>Хабаровский край</t>
  </si>
  <si>
    <t>28</t>
  </si>
  <si>
    <t>Амурская область</t>
  </si>
  <si>
    <t>29</t>
  </si>
  <si>
    <t>Архангельская область</t>
  </si>
  <si>
    <t>30</t>
  </si>
  <si>
    <t>Астраханская область</t>
  </si>
  <si>
    <t>31</t>
  </si>
  <si>
    <t>Белгородская область</t>
  </si>
  <si>
    <t>32</t>
  </si>
  <si>
    <t>Брянская область</t>
  </si>
  <si>
    <t>33</t>
  </si>
  <si>
    <t>Владимирская область</t>
  </si>
  <si>
    <t>34</t>
  </si>
  <si>
    <t>Волгоградская область</t>
  </si>
  <si>
    <t>35</t>
  </si>
  <si>
    <t>Вологодская область</t>
  </si>
  <si>
    <t>36</t>
  </si>
  <si>
    <t>Воронежская область</t>
  </si>
  <si>
    <t>37</t>
  </si>
  <si>
    <t>Ивановская область</t>
  </si>
  <si>
    <t>38</t>
  </si>
  <si>
    <t>Иркутская область</t>
  </si>
  <si>
    <t>39</t>
  </si>
  <si>
    <t>Калининградская область</t>
  </si>
  <si>
    <t>40</t>
  </si>
  <si>
    <t>Калужская область</t>
  </si>
  <si>
    <t>41</t>
  </si>
  <si>
    <t>Камчатский край</t>
  </si>
  <si>
    <t>42</t>
  </si>
  <si>
    <t>Кемеровская область</t>
  </si>
  <si>
    <t>43</t>
  </si>
  <si>
    <t>Кировская область</t>
  </si>
  <si>
    <t>44</t>
  </si>
  <si>
    <t>Костромская область</t>
  </si>
  <si>
    <t>45</t>
  </si>
  <si>
    <t>Курганская область</t>
  </si>
  <si>
    <t>46</t>
  </si>
  <si>
    <t>Курская область</t>
  </si>
  <si>
    <t>47</t>
  </si>
  <si>
    <t>Ленинградская область</t>
  </si>
  <si>
    <t>48</t>
  </si>
  <si>
    <t>Липецкая область</t>
  </si>
  <si>
    <t>49</t>
  </si>
  <si>
    <t>Магаданская область</t>
  </si>
  <si>
    <t>51</t>
  </si>
  <si>
    <t>Мурманская область</t>
  </si>
  <si>
    <t>52</t>
  </si>
  <si>
    <t>Нижегородская область</t>
  </si>
  <si>
    <t>53</t>
  </si>
  <si>
    <t>Новгородская область</t>
  </si>
  <si>
    <t>54</t>
  </si>
  <si>
    <t>Новосибирская область</t>
  </si>
  <si>
    <t>55</t>
  </si>
  <si>
    <t>Омская область</t>
  </si>
  <si>
    <t>56</t>
  </si>
  <si>
    <t>Оренбургская область</t>
  </si>
  <si>
    <t>57</t>
  </si>
  <si>
    <t>Орловская область</t>
  </si>
  <si>
    <t>58</t>
  </si>
  <si>
    <t>Пензенская область</t>
  </si>
  <si>
    <t>59</t>
  </si>
  <si>
    <t>Пермский край</t>
  </si>
  <si>
    <t>60</t>
  </si>
  <si>
    <t>Псковская область</t>
  </si>
  <si>
    <t>61</t>
  </si>
  <si>
    <t>Ростовская область</t>
  </si>
  <si>
    <t>62</t>
  </si>
  <si>
    <t>Рязанская область</t>
  </si>
  <si>
    <t>63</t>
  </si>
  <si>
    <t>Самарская область</t>
  </si>
  <si>
    <t>64</t>
  </si>
  <si>
    <t>Саратовская область</t>
  </si>
  <si>
    <t>65</t>
  </si>
  <si>
    <t>Сахалинская область</t>
  </si>
  <si>
    <t>66</t>
  </si>
  <si>
    <t>Свердловская область</t>
  </si>
  <si>
    <t>67</t>
  </si>
  <si>
    <t>Смоленская область</t>
  </si>
  <si>
    <t>68</t>
  </si>
  <si>
    <t>Тамбовская область</t>
  </si>
  <si>
    <t>69</t>
  </si>
  <si>
    <t>Тверская область</t>
  </si>
  <si>
    <t>70</t>
  </si>
  <si>
    <t>Томская область</t>
  </si>
  <si>
    <t>71</t>
  </si>
  <si>
    <t>Тульская область</t>
  </si>
  <si>
    <t>72</t>
  </si>
  <si>
    <t>Тюменская область</t>
  </si>
  <si>
    <t>73</t>
  </si>
  <si>
    <t>Ульяновская область</t>
  </si>
  <si>
    <t>74</t>
  </si>
  <si>
    <t>Челябинская область</t>
  </si>
  <si>
    <t>75</t>
  </si>
  <si>
    <t>Забайкальский край</t>
  </si>
  <si>
    <t>76</t>
  </si>
  <si>
    <t>Ярославская область</t>
  </si>
  <si>
    <t>78</t>
  </si>
  <si>
    <t>г. Санкт-Петербург</t>
  </si>
  <si>
    <t>79</t>
  </si>
  <si>
    <t>Еврейская автономная область</t>
  </si>
  <si>
    <t>82</t>
  </si>
  <si>
    <t>Республика Крым</t>
  </si>
  <si>
    <t>86</t>
  </si>
  <si>
    <t>Ханты-Мансийский автономный округ - Югра</t>
  </si>
  <si>
    <t>87</t>
  </si>
  <si>
    <t>Чукотский автономный округ</t>
  </si>
  <si>
    <t>89</t>
  </si>
  <si>
    <t>Ямало-Ненецкий автономный округ</t>
  </si>
  <si>
    <t>reg00_mmu_m000</t>
  </si>
  <si>
    <t>проверка:</t>
  </si>
  <si>
    <t>https://drive.google.com/file/d/1rzESZMcI0XoiHF7umif-bj2xnvtgcnzJ/view?usp=sharing</t>
  </si>
  <si>
    <t xml:space="preserve">Постановление администрации городского округа город Нефтекамск № 4398 от 19 декабря 2011 г. "Об утверждении Положения о формировании резерва руководящих кадров муниципальных образовательных учреждений городского округа город Нефтекамск Республики Башкортостан" </t>
  </si>
  <si>
    <t>https://docs.google.com/document/d/1SEs86kyWNLcTU-pOWBVvoNcFz4RuoKgn/edit?usp=sharing&amp;ouid=114736196196305035609&amp;rtpof=true&amp;sd=true</t>
  </si>
  <si>
    <t>Список кадрового резерва руководителей системы образования городского округа город Нефтекамск 2020-2021 учебный год.</t>
  </si>
  <si>
    <t>Приказ  МКУ УО администрации городского округа город Нефтекамск республики Башкортостан "Об организации работы по Школы кадрового резерва" № 711 от 17 сентября 2020г.</t>
  </si>
  <si>
    <t>https://docs.google.com/document/d/14wfTybFG3d8r7O6cyPQoD5fURV6GZ058/edit?usp=sharing&amp;ouid=114736196196305035609&amp;rtpof=true&amp;sd=true</t>
  </si>
  <si>
    <t>Положение по МСОКО</t>
  </si>
  <si>
    <t>Приказ МКУ УО администрации городского округа город Нефтекамск № 722 от 28 октября 2020 г. "Об утверждении Положения о муниципальной системе оценки качества образования городского округа город Нефтекамск (МСОКО)"</t>
  </si>
  <si>
    <t>https://docs.google.com/document/d/1GdfagE-E-L4es8kmIhi3-aNdrtD7Xihy/edit?usp=sharing&amp;ouid=114736196196305035609&amp;rtpof=true&amp;sd=true</t>
  </si>
  <si>
    <t>Цели и задачи</t>
  </si>
  <si>
    <t>https://docs.google.com/document/d/1_q01poGWKvmpbFLdN5GHkQhxG4ZtRcTn/edit?usp=sharing&amp;ouid=114736196196305035609&amp;rtpof=true&amp;sd=true</t>
  </si>
  <si>
    <t>https://drive.google.com/file/d/1gigv0SJ1-HJP02xYAnK7reDgHDXFm99g/view?usp=sharing</t>
  </si>
  <si>
    <t>Постановление администрации городского округа город Нефтекамск № 2612 от 13 июля 2017 г. "О стипендиях главы администрации городского округа город Нефтекамск"</t>
  </si>
  <si>
    <t>https://drive.google.com/file/d/19NpCklovCzNin1kJN7ilGvwGg3bkbaib/view?usp=sharing</t>
  </si>
  <si>
    <t>Приказ МБУ ИМЦ № 196 от 9 сентября 2019 г. "Об организации и проведении школьного этапа всероссийской олимпиады школьников в 2019-2020 учебном году".</t>
  </si>
  <si>
    <t>https://drive.google.com/file/d/1ejMqWdUa-wLedrcObe1C0gHJbUqkckHw/view?usp=sharing</t>
  </si>
  <si>
    <t>Приказ МБУ ИМЦ № 238 от 17 сентября 2018 года "Об организации и проведении школьного этапа всероссийской олимпиады школьников в 2018-2019 учебном году"</t>
  </si>
  <si>
    <t>https://drive.google.com/file/d/1oJaO1dvhYo5zgaZ4Jkz-tV17LorWxDZo/view?usp=sharing</t>
  </si>
  <si>
    <t>Приказ МКУ УО № 204 от 15 сентября 2021 года "Об организации работы Ресурсных центров в городском округе город Нефтекамск в 2020-2021 учебном году"</t>
  </si>
  <si>
    <t>https://drive.google.com/file/d/1w1qvPmpLBo2xTVnuAWQrrgpjRleyPEfA/view?usp=sharing</t>
  </si>
  <si>
    <t>Приказ МБУ ИМЦ № 011 от 19 января 2021 года "О проведении муниципального этапа всероссийского конкурса научно-технологических проектов  "Большие вызовы" в 2020-2021 учебном году</t>
  </si>
  <si>
    <t>https://drive.google.com/file/d/1b4tfdfGzpF8oewN1yTSES27KTr_VkTyT/view?usp=sharing</t>
  </si>
  <si>
    <t>Приказ МБУ ИМЦ № 012 от 19 января 2021 г. "О проведении муниципального этапа Республиканской олимпиады на Кубок имени Ю.А. Гагарина в 2020-2021 учебном году"</t>
  </si>
  <si>
    <t>https://drive.google.com/file/d/1EqoA0vYGc25ZbtosVv5gXn4xHNcm7TAX/view?usp=sharing</t>
  </si>
  <si>
    <t>Приказ МБУ ИМЦ № 001 от 11 января 2021года. "Об организации и проведении муниципального этапа Республиканского конкурса исследовательсктх работ и проектов в рамках Малой академии наук школьников в 2020-2021 учебном году"</t>
  </si>
  <si>
    <t>https://docs.google.com/document/d/1Nrw3r1AgIwKMAUzVaazqSm2s_FWCY8aH/edit?usp=sharing&amp;ouid=114736196196305035609&amp;rtpof=true&amp;sd=true</t>
  </si>
  <si>
    <t>Анализ работы с одаренными детьми за 2018-2019 учебный год</t>
  </si>
  <si>
    <t>https://docs.google.com/document/d/17Bwbqqcf028FNZvHZoVwnJLIBs8KRJap/edit?usp=sharing&amp;ouid=114736196196305035609&amp;rtpof=true&amp;sd=true</t>
  </si>
  <si>
    <t>Анализ работы с одаренными детьми за 2019-2020 учебный год</t>
  </si>
  <si>
    <t>https://docs.google.com/document/d/1_pU921HkZ36ziieIWF2xtEZMClnBb_V_/edit?usp=sharing&amp;ouid=114736196196305035609&amp;rtpof=true&amp;sd=true</t>
  </si>
  <si>
    <t>Анализ работы с одренными детьми за 2020-2021 учебный год</t>
  </si>
  <si>
    <t>https://docs.google.com/document/d/1Dtq6jGCc2h7zJuvzSgl9l31HUQA98BaZ/edit?usp=sharing&amp;ouid=114736196196305035609&amp;rtpof=true&amp;sd=true</t>
  </si>
  <si>
    <t>Анализ работы городских ресурсных центров по направлениям "Одаренные дети", "Подготовка к ГИА", сотрудничество с ВПО</t>
  </si>
  <si>
    <t>https://drive.google.com/file/d/1V1NsGMer_1hKjqkuxwSV1k8_KuafwNaJ/view?usp=sharing</t>
  </si>
  <si>
    <t>Постановление администрации городского округа город Нефтекамск № 788 от 19 апреля 2021 года "О проведении городского слета одаренных детей "Созвездие талантов" в 2021 году"</t>
  </si>
  <si>
    <t>https://drive.google.com/file/d/1WTQ4efqPqeKAbIsryO4bPUiqM26JGjZu/view?usp=sharing</t>
  </si>
  <si>
    <t>Приказ МКУ УО № 790 от 30 сентября 2019 года "О награждении работников образования городского округа город Нефтекамск"</t>
  </si>
  <si>
    <t>https://drive.google.com/file/d/1zwQulyS6b1VfO2IBM_XN28s-rijTDEmR/view?usp=sharing</t>
  </si>
  <si>
    <t>https://docs.google.com/document/d/1xMvJH8wClAO87bN6Ve7NIKp3AJMoloKL/edit?usp=sharing&amp;ouid=114736196196305035609&amp;rtpof=true&amp;sd=true</t>
  </si>
  <si>
    <t>https://drive.google.com/file/d/1l_QbMvZL_6w7iXfJFLvE3v9GTSJHBH94/view?usp=sharing</t>
  </si>
  <si>
    <t>Приказ МКУ УО № 392 от 4 августа 2021 года  "О назначении ответственных за проведения мониторинга качества дошкольного образования"</t>
  </si>
  <si>
    <t>Отчет по результатам независимой оценки качества условий оказания услуг организациями образования, культуры в 2020 год</t>
  </si>
  <si>
    <t>https://drive.google.com/file/d/1NW5UJl0bVXVRqM0LejvijVBoPkaSut6_/view?usp=sharing</t>
  </si>
  <si>
    <t>Приказ МКУ УО № 722 от 28 октября 2020 года "Об утверждении Положения о муниципальной системе оценки качества образования городского округа город Нефтекамск МСОКО)"</t>
  </si>
  <si>
    <t>https://docs.google.com/spreadsheets/d/1XXd3QvzBG4uDzp81FvY9_83HW_E3-2El/edit?usp=sharing&amp;ouid=114736196196305035609&amp;rtpof=true&amp;sd=true</t>
  </si>
  <si>
    <t>Рейтинговая карта ДОО</t>
  </si>
  <si>
    <t>https://drive.google.com/file/d/1T91TufklcSTS7NJAPBnyzQvB9Pjrds2U/view?usp=sharing</t>
  </si>
  <si>
    <t>Приказ МКУ УО от 12 февраля 2021 года "О проведении городского конкурса профессионального мастерства "Педагогический дебют-2021"</t>
  </si>
  <si>
    <t>https://drive.google.com/file/d/1UsYkNDcusUPf-qFlbqMqr4EpsLn4Du-o/view?usp=sharing</t>
  </si>
  <si>
    <t>Приказ МКУ УО № 607 от 15 сентября 2020 года "О тематическом изучении деятельности муниципальных образовательных автономных учреждений городского округа город Нефтекамск"</t>
  </si>
  <si>
    <t>https://drive.google.com/file/d/1troY_0fFoEvRpRdGxBGF8x4lrr2azpU6/view?usp=sharing</t>
  </si>
  <si>
    <t>Положение Центра поддержки добровольчества городского округа город Нефтекамск Республики Башкортостан</t>
  </si>
  <si>
    <t>https://drive.google.com/file/d/1jY7-0y_1H263YUZrkl1_bFexwdg2vWGg/view?usp=sharing</t>
  </si>
  <si>
    <t>Постановление администрации городского округа город Нефтекамск № 846 от 23 апреля 2021 года "Об обеспечении летнего отдыха, оздоровления и занятости детей, подростков и молодежи в 2021 году"</t>
  </si>
  <si>
    <t>https://docs.google.com/document/d/18oUpw-0ig9whg4RzVvzBMWxYu9djXc1U/edit?usp=sharing&amp;ouid=114736196196305035609&amp;rtpof=true&amp;sd=true</t>
  </si>
  <si>
    <t xml:space="preserve">Справка по итогам тематического изучения деятельности муниципальных общеобразовательных автономных учреждений городского округа город Нефтекамск </t>
  </si>
  <si>
    <t>https://docs.google.com/document/d/1J7PuvXA1h8AUGlkf3PEKnYHJxJKByx2r/edit?usp=sharing&amp;ouid=114736196196305035609&amp;rtpof=true&amp;sd=true</t>
  </si>
  <si>
    <t>Анализ  по летнему отдыху городского округа город Нефтекамск за 2019-2020 учебный год</t>
  </si>
  <si>
    <t>https://docs.google.com/document/d/1Lt3pfSMpnoWLH3_O2JTqUUVYLuGUGjzx/edit?usp=sharing&amp;ouid=114736196196305035609&amp;rtpof=true&amp;sd=true</t>
  </si>
  <si>
    <t>Анализ воспитательной работы городского округа город Нефтекамск по профилактике правонарушений за 2020-2021 учебный год</t>
  </si>
  <si>
    <t>https://drive.google.com/file/d/105FXZlrDcXCxz61TpEmPnT1vZnkfdwNk/view?usp=sharing</t>
  </si>
  <si>
    <t>Приказ МКУ УО  № 559 от 25 августа 2020 года "Об утверждении планов действий по обеспечению правопорядка и безопасности несовершеннолетних в образовательных организациях"</t>
  </si>
  <si>
    <t>https://drive.google.com/file/d/15tMkuL270892SPXtPAhAgoesTjqWOJL9/view?usp=sharing</t>
  </si>
  <si>
    <t>Приказ МКУ УО № 279 от 11 мая 2021 года "О проведении профилактических мероприятий по недопущению фактов потребления несовершеннолетними алкогольных напитков, спиртосодержащщих продуктов, наркотических и психотропных веществ"</t>
  </si>
  <si>
    <t>https://drive.google.com/file/d/1o3A4ZhoV8FyO7eLp6duvn8-3BuHRiZvb/view?usp=sharing</t>
  </si>
  <si>
    <t>Приказ МКУ УО № 871 от 29 декабря 2020 года "О принятийй мер по устранению обстоятельств, способствовавших совершению преступлений"</t>
  </si>
  <si>
    <t>Приказ МБУ ИМЦ № 048 от 12 февраля 2021 года "О проведении городского конкурса профессионального мастерства "Педагогический дебют-2021"</t>
  </si>
  <si>
    <t>https://drive.google.com/file/d/1SHFnmoLjg8kXT2jxFGRLTu6MyJ9HBbKo/view?usp=sharing</t>
  </si>
  <si>
    <t>Приказ МКУ УО № 530 от 17 июня 2019 года "О поездке в город Казань на 45-й Чемпионат мира по профессиональному мастерству WorldSkills Kazan 2019@</t>
  </si>
  <si>
    <t>https://drive.google.com/file/d/1z7TC2QOLd-QHuh4W_1V5XqIbbKIAlntd/view?usp=sharing</t>
  </si>
  <si>
    <t>Приказ МКУ УО  № 124от 03 марта 2021 года  "О проведении государственной итоговой аттестацииобучающихся по образовательным программам среднего общего образования в городском округе город Нефтекамск в 2021 году"</t>
  </si>
  <si>
    <t>https://drive.google.com/file/d/113Q5Mc9PbEz5A6tG76N_xmYoxEXEH6Zb/view?usp=sharing</t>
  </si>
  <si>
    <t>Постановление администрации городского округа город Нефтекамск № 6142 от 10 октября 2019 года "Об организации профориентационной работы с обучающимися образовательных организаций городского округа город Нефтекамск Республики Башкортостан"</t>
  </si>
  <si>
    <t>https://drive.google.com/file/d/1cHWK98W3UqAGFi5FvlsEaEZZgPsE3PVs/view?usp=sharing</t>
  </si>
  <si>
    <t>Приказ МКУ УО № 784 от 27 сентября 2019 года "О проведении профориентационных экскурсий на предприятия и учреждения городского округа город Нефтекамск"</t>
  </si>
  <si>
    <t>https://drive.google.com/file/d/1bzDpt2_Jr9bmLIievadWKR7lP_SLtPYC/view?usp=sharing</t>
  </si>
  <si>
    <t>Постановление администрации городского округа город Нефтекамск № 789 от 19 апреля 2021 года "О проведении городского профориентационного мероприятия "Путь в профессию" в 2021 году"</t>
  </si>
  <si>
    <t>https://drive.google.com/file/d/1D7Y-UCW5xvAse3olIwci3P3hgpjHTyUO/view?usp=sharing</t>
  </si>
  <si>
    <t>План мероприятий по подготовке и проведению городского профориентационного мероприятия "Путь в профессию"</t>
  </si>
  <si>
    <t>https://docs.google.com/document/d/1SuAOECltpOsroJqzYgL4wdkDkiENebQI/edit?usp=sharing&amp;ouid=114736196196305035609&amp;rtpof=true&amp;sd=true</t>
  </si>
  <si>
    <t>https://drive.google.com/file/d/1nSdoJC2Yc3bcZQMsN2NKfVMesTxF-MUC/view?usp=sharing</t>
  </si>
  <si>
    <t>https://drive.google.com/file/d/12d3AWNMGtpMr_MxIJ1JfpgnkXBJ03dU3/view?usp=sharing</t>
  </si>
  <si>
    <t>Центр непрерывного повышения профессионального мастерства педагогических работни ков "Учитель будущего" № 69 от 2 июня 2021 года "О проведении курсов по дополнительной профессиональной программе "Школа современного учителя"</t>
  </si>
  <si>
    <t>«Организация наставничества и менторства в системе развития профессионального мастерства педагогических работников»</t>
  </si>
  <si>
    <t>https://drive.google.com/file/d/1qLCWISdc9JWR5ExCgBXZMYD3DotP9bSG/view?usp=sharing</t>
  </si>
  <si>
    <t>"Организация наставничества и мониторинга в системе развития профессионального мастерства педагогических работников "</t>
  </si>
  <si>
    <t>https://drive.google.com/file/d/1uFdXQMPv_C9ZdbegeRTzeznLNou954wG/view?usp=sharing</t>
  </si>
  <si>
    <t>https://drive.google.com/file/d/1g_TqZEgnPC7Lg6J0e9iCD9AM2Afq96Dc/view?usp=sharing</t>
  </si>
  <si>
    <t>Приказ МКУ УО № 208 от 24 сентября 2019 года "Об изучении проведения школьного этапа ВОШ в образовательных организациях в 2019-2020 учебном году"</t>
  </si>
  <si>
    <t>https://docs.google.com/document/d/1I12jAH2KuBvHFZHiLopauE8XlRtaJziw/edit?usp=sharing&amp;ouid=114736196196305035609&amp;rtpof=true&amp;sd=true</t>
  </si>
  <si>
    <t xml:space="preserve">АНАЛИЗ
 видов деятельности ГДОО «Радуга»,
Городского совета старшеклассников в соответствии с деятельностью Российского движения школьников, пресс-центра ЮИД-Нефтекамск
</t>
  </si>
  <si>
    <t>https://drive.google.com/file/d/1Uq4buhO6ok1Xh9mmG08Soi7Lcy32uxXF/view?usp=sharing</t>
  </si>
  <si>
    <t>Приказ МКУ УО № 827м от 11 декабря 2020 года "Об итогах городского конкурса "Самый классный классный 2020"</t>
  </si>
  <si>
    <t>https://drive.google.com/file/d/10YRsstbhv8252UC_lpiIg6U0yVUk0rWS/view?usp=sharing</t>
  </si>
  <si>
    <t>Приказ МКУ УО № 660 от 6 октября 2020 года "О проведении городского конкурса педагогического мастерства "Самый классный классный"</t>
  </si>
  <si>
    <t>https://drive.google.com/file/d/1yz5LkrNmv_NBL6i2lT03fcpWmHaVFHWq/view?usp=sharing</t>
  </si>
  <si>
    <t>План совместных мероприятий</t>
  </si>
  <si>
    <t xml:space="preserve">АНАЛИЗ
 видов деятельности ГДОО «Радуга»,
Городского совета старшеклассников в соответствии с деятельностью Российского движения школьников, пресс-центра ЮИД-Нефтекамск, страницы 7-12
</t>
  </si>
  <si>
    <t>https://docs.google.com/document/d/1JPFwSALCWRCJbs6QRiqQQpWXg4oxrE1Z/edit?usp=sharing&amp;ouid=114736196196305035609&amp;rtpof=true&amp;sd=true</t>
  </si>
  <si>
    <t>https://drive.google.com/file/d/1melC6YEX-cR8plJs8O1oyRWL3P9luWBK/view?usp=sharin</t>
  </si>
  <si>
    <t>План (Дорожная карта) мероприятий по образовательным организациям с низкими образовательными результатами в 2020-2021 учебном году в городском округе город Нефтекамск</t>
  </si>
  <si>
    <t>http://gcpi.neftekamsk.ru/wp-content/uploads/documents/normativnie_dokumenti/postanovlenie_administrazii_gorodskogo_okruga_gorod_neftekamsk_ot_16_noyabrya_2020_g._%E2%84%96_2470.pdf</t>
  </si>
  <si>
    <t>https://docs.google.com/document/d/1Q8iBAQiHkc_FrWUWPEAm6Yz4Z7fTGx_V/edit?usp=sharing&amp;ouid=114736196196305035609&amp;rtpof=true&amp;sd=true</t>
  </si>
  <si>
    <t>Аналитическая справка по ВПР 2021 начального общего образования</t>
  </si>
  <si>
    <t>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t>
  </si>
  <si>
    <t>https://docs.google.com/document/d/14wfTybFG3d8r7O6cyPQoD5fURV6GZ058/edit?usp=sharing&amp;ouid=114736196196305035609&amp;rtpof=true&amp;sd=tru</t>
  </si>
  <si>
    <t>Положение о муниципальной системе оценки качества образования ГО г. Нефтекамск Приложение к приказа МКУ УО № 722 от 28 октября 2020г.</t>
  </si>
  <si>
    <t>https://docs.google.com/document/d/16QPGZGOaM7AuAr5rfOnCKAhkGV2lJ6kX/edit?usp=sharing&amp;ouid=114736196196305035609&amp;rtpof=true&amp;sd=true</t>
  </si>
  <si>
    <t xml:space="preserve">Сводный перечень показателей муниципальной системы 
оценки качества образования города Нефтекамска
(для общеобразовательных организаций) Приложение к приказу МКУ УО № 722 от 28 октября 2020г.
</t>
  </si>
  <si>
    <t>https://docs.google.com/spreadsheets/d/1AUvsOfrJPj6hBdofRVB1fJ_41yTd1GDm/edit?usp=sharing&amp;ouid=114736196196305035609&amp;rtpof=true&amp;sd=true</t>
  </si>
  <si>
    <t>Рейтинговая карта ОО</t>
  </si>
  <si>
    <t>Приказ МКУ УО № 249 от 24 сентября 2018 года. "Об изучении проведения школьного этапа ВОШ в образовательных организациях в 2018-2019 учебном году</t>
  </si>
  <si>
    <t>https://docs.google.com/document/d/1K-ypYtpwPfJaBvPc8vhFvB0V7FygDiiX/edit?usp=sharing&amp;ouid=114736196196305035609&amp;rtpof=true&amp;sd=true</t>
  </si>
  <si>
    <t>Аналитическая справка по ВПР 2021 основного общего образования</t>
  </si>
  <si>
    <t>Аналитическая справка по ВПР 2021 среднего общего образования</t>
  </si>
  <si>
    <t>https://docs.google.com/document/d/1X4vOxjMtd8otgO-eueY0TZXNkzurd6UK/edit?usp=sharing&amp;ouid=114736196196305035609&amp;rtpof=true&amp;sd=true</t>
  </si>
  <si>
    <t>Позиции оценивания ШЭ ВОШ</t>
  </si>
  <si>
    <t>https://drive.google.com/file/d/1rZ08xFeitRzeMftLhM47B6odR1Op06OC/view?usp=sharing</t>
  </si>
  <si>
    <t>Распоряжение администрации городского округа город Нефтекамск № 46р от 04 июня 2021 года "Об утверждении состава команды по управлению качеством образования городского округа город Нефтекамск  Республики Башкортостан"</t>
  </si>
  <si>
    <t>http://gcpi.neftekamsk.ru/wp-content/uploads/documents/monitoringi_i_diagnostiki/2020-21/prikaz_mku_uo_ot_2_sentyabrya_2020_g._%E2%84%96_571.pdf</t>
  </si>
  <si>
    <t>Приказ МКУ УО № 571 от 02.09.2020г. "О проведении городской диагностики уровня и качества обученности обучающихся общеобразовательных организаций городского округа город Нефтекамск"</t>
  </si>
  <si>
    <t>http://gcpi.neftekamsk.ru/wp-content/uploads/documents/monitoringi_i_diagnostiki/2019-20/prikaz_mku_uo_ot_4_sentyabrya_2019_g._%E2%84%96_695.pdf</t>
  </si>
  <si>
    <t>Приказ МКУ УО № 695 от 04.09.2019г. "О проведении городской диагностики уровня и качества обученности обучающихся общеобразовательных организаций городского округа город Нефтекамск"</t>
  </si>
  <si>
    <t>http://gcpi.neftekamsk.ru/wp-content/uploads/documents/monitoringi_i_diagnostiki/2018-19/prikaz_mku_uo_ot_5_sentyabrya_2018_g._%E2%84%96_750.pdf</t>
  </si>
  <si>
    <t>Приказ МКУ УО № 750 от 05.09.20198. "О проведении городской диагностики уровня и качества обученности обучающихся общеобразовательных организаций городского округа город Нефтекамск"</t>
  </si>
  <si>
    <t>https://docs.google.com/document/d/1yT3Kx70w3uLFMCp1i1Du_Q3xaeyvRQf6/edit?usp=sharing&amp;ouid=114736196196305035609&amp;rtpof=true&amp;sd=true</t>
  </si>
  <si>
    <t xml:space="preserve">Приказ МКУ УО № 265 от 27.04.2021г. "Об итогах городских выборочных диагностических работ  уровня и качества обученности обучающихся  в   общеобразовательных  организациях городского   округа    город   Нефтекамск"
</t>
  </si>
  <si>
    <t>https://drive.google.com/file/d/1U2OluaHgALAtYJqghUwWxfJqL0oK-pVz/view?usp=sharing</t>
  </si>
  <si>
    <t>Приказ МКУ УО № 242 от 14 марта 2019г. "Об итогах выюорочных диагностических работ уровня и качества обученности обучающихся по математике, биологии и изучении сформированности УУД в 4 классах в общеобразовательных организациях городского округа город Нефтекамск"</t>
  </si>
  <si>
    <t xml:space="preserve">Анализ всероссийской олимпиады школьников
2020-2021 учебный год
</t>
  </si>
  <si>
    <t>https://docs.google.com/document/d/1PXuyFH104ZOPpgJuBoREDxBQS_CXl-d8/edit?usp=sharing&amp;ouid=114736196196305035609&amp;rtpof=true&amp;sd=true</t>
  </si>
  <si>
    <t xml:space="preserve">Показатели </t>
  </si>
  <si>
    <t>https://docs.google.com/spreadsheets/d/1kIpF6jZRn51DfqbABGaS_OonzlZle8-4/edit?usp=sharing&amp;ouid=114736196196305035609&amp;rtpof=true&amp;sd=true</t>
  </si>
  <si>
    <t>таблица "Сведения об участниках ШЭ и МЭ ВОШ</t>
  </si>
  <si>
    <t>Приказ МБУ ИМЦ № 001 от 11 января 2021 года "об организации и проведении муниципального этапа Республиканского конкурса исследовательских работ и проектов в рамках Малой академии наук школьников в 2020-2021 году"</t>
  </si>
  <si>
    <t>https://docs.google.com/document/d/1-Qq1JeFMwt9VR2jrtw__JVw77S38hRma/edit?usp=sharing&amp;ouid=114736196196305035609&amp;rtpof=true&amp;sd=true</t>
  </si>
  <si>
    <t>Показатели ДОО</t>
  </si>
  <si>
    <t>https://docs.google.com/document/d/1n2tXiSUzd_skv3A0aKEBPx3A31iT3WOP/edit?usp=sharing&amp;ouid=114736196196305035609&amp;rtpof=true&amp;sd=true</t>
  </si>
  <si>
    <t>Показатели ОО</t>
  </si>
  <si>
    <t>https://docs.google.com/document/d/1o9iXlWAK3rQeDipagM8thQMnf0DKE1pu/edit?usp=sharing&amp;ouid=114736196196305035609&amp;rtpof=true&amp;sd=true</t>
  </si>
  <si>
    <t>Показатели ОДО</t>
  </si>
  <si>
    <t>https://drive.google.com/file/d/1t7h5_L5TxGqT886SNrlRZdZie3-u5UHi/view?usp=sharing</t>
  </si>
  <si>
    <t>Приказ МКУ УО № 140 от 10 марта 2021 года "Об утверждении плана мероприятий "дорожной карты" по подготовке и обеспечению объективного проведения Всероссийских проверочных работ в общеобразовательных организациях городского округа город Нефтекамск Республики Башкортостан в 2021 году"</t>
  </si>
  <si>
    <t>https://drive.google.com/file/d/1Jd2yDkFQRT5p09pBOFAFciexQD9yP11G/view?usp=sharing</t>
  </si>
  <si>
    <t>Приказ МКУ УО № 175 от 22 февраля 2019 г. "О проведении городской выборочной диагностики уровня и качества обученности обучающихся по изучению сформированности УУД обучающихся 4-х классов в общеобразовательных организациях городского округа город Нефтекамск"</t>
  </si>
  <si>
    <t>https://drive.google.com/file/d/1H_VfanuhXPBpRffTHMCl55Aqytm4fsz3/view?usp=sharing</t>
  </si>
  <si>
    <t>Приказ МКУ УО № 271 от 13 марта 2020г. "О проведении государственной итоговой аттестации обучающихся по образовательным программам основного общего образования в городском округе город Нефтекамск в 2020 году".</t>
  </si>
  <si>
    <t>https://drive.google.com/file/d/1KkFiBLUB4WwicEmhlwdKOO32oHz1o_F5/view?usp=sharing</t>
  </si>
  <si>
    <t>Приказ МКУ УО № 186 от 26 марта 2021г. "О проведении государственной итоговой аттестации обучающихся по образовательным программам основного общего образования в городском округе город Нефтекамск в 20201году".</t>
  </si>
  <si>
    <t>https://drive.google.com/file/d/11PVJxgejh12EKttDFo1bbl9W0oBrIL5f/view?usp=sharing</t>
  </si>
  <si>
    <t>Приказ МКУ УО № 266 от 18 марта 2019г. "О проведении государственной итоговой аттестации обучающихся по образовательным программам основного общего образования в городском округе город Нефтекамск в 2019 году".</t>
  </si>
  <si>
    <t>https://drive.google.com/file/d/1Sq-oLFHtEuXqhtwticmPRoA2HQRWVCxq/view?usp=sharing</t>
  </si>
  <si>
    <t>https://drive.google.com/file/d/10bheEpULsOBzy3DIF13sPhTmSHSuDcFY/view?usp=sharing</t>
  </si>
  <si>
    <t>Распоряжение администрации городского округа город Нефтекамск № 73р от 16 июня 2020 года "Об утверждении состава аттестационной комиссии по аттестации кандидатов на должность руководителя и руководителей муниципальных образовательных организаций городского округа город Нефтекамск Республики Башкортостан""</t>
  </si>
  <si>
    <t>Протокол заседания аттестационной комиссии № 8</t>
  </si>
  <si>
    <t>https://docs.google.com/document/d/1Cwm37GW0Grj_ZY7G1NgteiZtrm3Iv3SP/edit?usp=sharing&amp;ouid=114736196196305035609&amp;rtpof=true&amp;sd=true</t>
  </si>
  <si>
    <t>МУНИЦИПАЛЬНАЯ ПРОГРАММА
поддержки (повышения качества образования) общеобразовательных школ, имеющих стабильно низкие результаты обучения 
городского округа город Нефтекамск на 2020 год 
и плановый период 2021 и 2022 годов</t>
  </si>
  <si>
    <t>https://drive.google.com/file/d/1Zcu-kqen11oK6FTMdtqyzCdTRNYHmVV4/view?usp=sharing</t>
  </si>
  <si>
    <t>https://docs.google.com/document/d/15lUJxhnXPdvUIRbXVH2RqVrnB0jbLE4A/edit?usp=sharing&amp;ouid=114736196196305035609&amp;rtpof=true&amp;sd=true</t>
  </si>
  <si>
    <t>https://drive.google.com/file/d/1xSkByLEHLp4qmqQFsqG7X4q4TIsngm2L/view?usp=sharing</t>
  </si>
  <si>
    <t>Приказ МОиНРБ № 321 от 5.03.2021г. "О кураторах ШНОР"</t>
  </si>
  <si>
    <t>https://drive.google.com/file/d/1iShxOgRqKnS8ay66Xb22DCSlIH_LTxMH/view?usp=sharing</t>
  </si>
  <si>
    <t>Отчет о проделанной работе куратором со ШНОР</t>
  </si>
  <si>
    <t>https://docs.google.com/document/d/1TE6cYxHp8fj1nRhkbmAupXGhdQGssBnP/edit?usp=sharing&amp;ouid=114736196196305035609&amp;rtpof=true&amp;sd=true</t>
  </si>
  <si>
    <t>http://gcpi.neftekamsk.ru/wp-content/uploads/documents/povishenie_kachestva_obrazovaniya/otchet_ob_effektivnosti_ispol%27zovaniya_mehanizmov.pdf</t>
  </si>
  <si>
    <t>Отчет об эффективном использовании механизмов по обеспечению повышения уровня образовательных результатов обучающихся  и снижения количества школ, имеющих низкие  результаты обучения в городском округе город Нефтекамск в 2020-2021 учебном году</t>
  </si>
  <si>
    <t xml:space="preserve">Отчет об исполнении «Дорожной карты» муниципальной программы поддержки ШНОР
в 2020 году
</t>
  </si>
  <si>
    <t xml:space="preserve">Отчет
об эффективном использовании механизмов по обеспечению
повышения уровня образовательных результатов обучающихся
и снижения количества школ, имеющих низкие результаты
обучения
в городском округе город Нефтекамск
в 2020-2021 учебном году
</t>
  </si>
  <si>
    <t xml:space="preserve">Справка 
по анализу причин необъективности результатов ВПР 
обучающихся общеобразовательных организаций городского округа 
город Нефтекамск Республики Башкортостан
</t>
  </si>
  <si>
    <t>https://docs.google.com/document/d/1E-1LqOrkyOButFW2f9NkUzE1Vz5N44xY/edit?usp=sharing&amp;ouid=114736196196305035609&amp;rtpof=true&amp;sd=true</t>
  </si>
  <si>
    <t>https://drive.google.com/file/d/1PaNTKrvr6XXjpv-lXp6j8LQn_i2FhqC0/view?usp=sharing</t>
  </si>
  <si>
    <t>Приказ МКУ УО №169 от 22 февраля 2019г. "О проведении региональной проверочной работы по диагностике метапредметных (познавательных) умений на основе практики международных исследований качества подготовки обучающихся 8 классов общеобразовательных организаций городского округа город Нефтекамск"</t>
  </si>
  <si>
    <t>https://docs.google.com/document/d/1_ebiP6s9C3MjonTbYKfzuZeO5c0Pfdfi/edit?usp=sharing&amp;ouid=114736196196305035609&amp;rtpof=true&amp;sd=true</t>
  </si>
  <si>
    <t xml:space="preserve">Приказ МКУ УО № 114 от 1.03.2020г. "О проведении Всероссийских проверочных работ
в общеобразовательных организациях городского округа город Нефтекамск в 2021 году"
</t>
  </si>
  <si>
    <t>https://drive.google.com/file/d/1oYNrmy7aq0MkkmR7UUDronvS472UbxAE/view?usp=sharing</t>
  </si>
  <si>
    <t>Итоги городских и республиканских диагностических работ образовательных достижений обучающихся за 2018-2019 учебный год.</t>
  </si>
  <si>
    <t>http://gcpi.neftekamsk.ru/wp-content/uploads/documents/oge_i_ege/analiz_rezul'tatov_gia_po_obrazovatel'nim_programmam_ooo_po_uchebnim_predmetam_v_2019_godu.pdf</t>
  </si>
  <si>
    <t>Анализ результатов ГИА по образовательным программам основного общего образования по учебным предметамза 2019год.</t>
  </si>
  <si>
    <t>http://gcpi.neftekamsk.ru/wp-content/uploads/documents/oge_i_ege/analiz_rezul'tatov_gia_po_obrazovatel'nim_programmam_ooo_po_uchebnim_predmetam_v_2018_godu.pdf</t>
  </si>
  <si>
    <t>Анализ результатов ГИА по образовательным программам основного общего образования по учебным предметамза 2018год.</t>
  </si>
  <si>
    <t>https://docs.google.com/document/d/1ESpAhyZA84hhXZJAblQhEktQNokpd-_l/edit?usp=sharing&amp;ouid=114736196196305035609&amp;rtpof=true&amp;sd=true</t>
  </si>
  <si>
    <t>План работы МКУ УО на 2020-2021 учебный год</t>
  </si>
  <si>
    <t>Приказ МБУ ИМЦ № 012 от 19 января 20212г.  "О проведении муниципального этапа Республиканской олимпиады школьников на Кубок имени Ю.А. Гагарина"</t>
  </si>
  <si>
    <t>Оценка профессиональных компетенций  педагогических работников ШНОР городского округа город Нефтекамск</t>
  </si>
  <si>
    <t>https://docs.google.com/document/d/1IVTii3jKzu1gAhK2RBDjBShCJIA7FGZP/edit?usp=sharing&amp;ouid=114736196196305035609&amp;rtpof=true&amp;sd=true</t>
  </si>
  <si>
    <t>https://docs.google.com/document/d/1ffqpCF7s1IZri6vb7blFFKy43VYFNzaI/edit?usp=sharing&amp;ouid=114736196196305035609&amp;rtpof=true&amp;sd=true</t>
  </si>
  <si>
    <t>План ИКУ УО на 2020-2021 учебный год</t>
  </si>
  <si>
    <t>Приказ МКУ УО № 048 от 12.02.2021г. "О проведении городского конкурса профессионального  мастерства "Педагогический дебют 2021".</t>
  </si>
  <si>
    <t>https://docs.google.com/document/d/1c5Dg59FbUrnzuUWvbXctt0lr8A3j5SeA/edit?usp=sharing&amp;ouid=114736196196305035609&amp;rtpof=true&amp;sd=true</t>
  </si>
  <si>
    <t>Анализ работы ГМО гоодского округа город Нефтекамск в 2020-2021 учебном году</t>
  </si>
  <si>
    <t>https://drive.google.com/file/d/1B66RGQTJlHTcDMZBWf10ZqdRCa7as0xz/view?usp=sharing</t>
  </si>
  <si>
    <t>Положение о юнармейском движении "Юнармия"</t>
  </si>
  <si>
    <t>Показатели МСОКО ОО</t>
  </si>
  <si>
    <t>https://docs.google.com/document/d/1TDuIuXsAmBfeT7uz4oDfYqXcL_2GlYOl/edit?usp=sharing&amp;ouid=114736196196305035609&amp;rtpof=true&amp;sd=tru</t>
  </si>
  <si>
    <t>https://drive.google.com/file/d/1_5dQwp_xbHZX3HFaC1mUJmwGElEhapT5/view?usp=sharing</t>
  </si>
  <si>
    <t>Соглашение о взаимодействии по реализации совместных мероприятий по профессиональной ориентации обучающихся и молодых граждан на рынке труда</t>
  </si>
  <si>
    <t>http://soch3-neft.ucoz.ru/polozheni_e_o_klassakh_s_profilnym_obucheniem.pdf</t>
  </si>
  <si>
    <t>Положение о профильном обучении в МОАУ СОШ № 3 городского округа город Нефтекамск</t>
  </si>
  <si>
    <t>http://soch3-neft.ucoz.ru/Dokument/polozhenie_o_predprofilnoj_podgotovke.pdf</t>
  </si>
  <si>
    <t>Положение о предпрофильном обучении обучающихся МОАУ СОШ № 3 городского округа город Нефтекамск</t>
  </si>
  <si>
    <t>https://docs.google.com/document/d/1LMEJT5KyzNRreCdvhFQln-MeQf6Xb_Hg/edit?usp=sharing&amp;ouid=114736196196305035609&amp;rtpof=true&amp;sd=true</t>
  </si>
  <si>
    <t>Анализ работы РЦ в 2020-2021 учебном году</t>
  </si>
  <si>
    <t>https://docs.google.com/document/d/1nPh28-PjJca_ZvcQxfqbAYgPaH62COpJ/edit?usp=sharing&amp;ouid=114736196196305035609&amp;rtpof=true&amp;sd=true</t>
  </si>
  <si>
    <t>Итоги IX Национального чемпионата "Молодые профессионалы" (World Skills Russia)</t>
  </si>
  <si>
    <t>https://docs.google.com/document/d/17D3KiMVZfjlZ1FCiVnkX5LAan898qOo4/edit?usp=sharing&amp;ouid=114736196196305035609&amp;rtpof=true&amp;sd=true</t>
  </si>
  <si>
    <t>Положение о ЛТО</t>
  </si>
  <si>
    <t>https://docs.google.com/document/d/1FS6Z8UhcuP-b3zOnck3EtcKFQrrvyukf/edit?usp=sharing&amp;ouid=114736196196305035609&amp;rtpof=true&amp;sd=true</t>
  </si>
  <si>
    <t>https://docs.google.com/document/d/1xHR1gT1X4Fc3AbF6ZF9NoXvOdJ11iWAA/edit?usp=sharing&amp;ouid=114736196196305035609&amp;rtpof=true&amp;sd=true</t>
  </si>
  <si>
    <t>План работы отдела ВР МКУ УО на 2020-2021 учебный год.</t>
  </si>
  <si>
    <t>https://docs.google.com/document/d/1o9iXlWAK3rQeDipagM8thQMnf0DKE1pu/edit?usp=sharing&amp;ouid=114736196196305035609&amp;rtpof=true&amp;sd=tru</t>
  </si>
  <si>
    <t>https://drive.google.com/file/d/1F_YdHCUtgAhRNIu3i4xM_hFUvc6FcsLY/view?usp=sharing</t>
  </si>
  <si>
    <t>Приказ МКУ УО № 693 от 16 октября 2020 года "О проведении муниципального эиапа республиканского конкурса "Волонтер года " в сфере пропоганды здорового образа жизни</t>
  </si>
  <si>
    <t>https://drive.google.com/file/d/1CPteIXm5lZCwfoa7DDggLdphcTs9zxBt/view?usp=sharing</t>
  </si>
  <si>
    <t>Приказ МКУ УО № 559 от 25 августа 2020г. "Об утверждении планов действий по обеспечениию правопорядка и безопасности несовершеннолетних обучающихся в ОО"</t>
  </si>
  <si>
    <t>https://kzgazeta.ru/news/novosti/2021-08-26/aktsiya-pomogi-sobratsya-v-shkolu-v-neftekamske-vruchili-rantsy-buduschim-pervoklassnikam-2480651</t>
  </si>
  <si>
    <t>Акция "Помоги собраться в школу"</t>
  </si>
  <si>
    <t>https://docs.google.com/document/d/1mrukZjE5U9wIysUXrlInZvhSJ-sg5Gsp/edit?usp=sharing&amp;ouid=114736196196305035609&amp;rtpof=true&amp;sd=true</t>
  </si>
  <si>
    <t>План ГМО педагогов- психологов на 2020-2021 учебный год.</t>
  </si>
  <si>
    <t>https://docs.google.com/document/d/1FyhV1VMgqyO12aFESZyeFnM5RQvlQAld/edit?usp=sharing&amp;ouid=114736196196305035609&amp;rtpof=true&amp;sd=true</t>
  </si>
  <si>
    <t>Результаты тестирования кандидатов на должность руководителя слушателей "Школы кадрового резерва"</t>
  </si>
  <si>
    <t>https://docs.google.com/document/d/1IReelb9D2HSo6Ve2ZSn3OEYJWwlbh4Hz/edit?usp=sharing&amp;ouid=114736196196305035609&amp;rtpof=true&amp;sd=true</t>
  </si>
  <si>
    <t>https://docs.google.com/document/d/1jIFRIKLwjjMEDMmQBI7Jud5KiROuHF3q/edit?usp=sharing&amp;ouid=114736196196305035609&amp;rtpof=true&amp;sd=true</t>
  </si>
  <si>
    <t>План МБУ ИМЦ на 2020-2021 учебный год</t>
  </si>
  <si>
    <t>Тестирование по выявлению профессиональных дифецитов</t>
  </si>
  <si>
    <t>https://drive.google.com/file/d/1a3b4VgP72l0YMvdP-OLzadbg-6uKw2x0/view?usp=sharing</t>
  </si>
  <si>
    <t>Приказ МБУ ИМЦ № 11 от 24 марта 2021 года "Об итгах городского конкурса педагогического мастерства "Педагогическиц дебют 2021"</t>
  </si>
  <si>
    <t>https://docs.google.com/document/d/1ri0zgkhFrotJJOPALuwweBuxIDl_gIwV/edit?usp=sharing&amp;ouid=114736196196305035609&amp;rtpof=true&amp;sd=true</t>
  </si>
  <si>
    <t>Анализ по КПК за 2020-2021 учебный год</t>
  </si>
  <si>
    <t>https://docs.google.com/document/d/1SGHXFG0JnkRC5g38NO5lzF3cXBmrpLvV/edit?usp=sharing&amp;ouid=114736196196305035609&amp;rtpof=true&amp;sd=true</t>
  </si>
  <si>
    <t>Анализ по семинарам за 2020-2021 учебный год</t>
  </si>
  <si>
    <t>https://docs.google.com/document/d/1lfX22vV-HVizor_COgT8bT1GnAOmVoxb/edit?usp=sharing&amp;ouid=114736196196305035609&amp;rtpof=true&amp;sd=true</t>
  </si>
  <si>
    <t>Анализ работы ГМО за 2020-2021 учебный год</t>
  </si>
  <si>
    <t>http://gcpi.neftekamsk.ru/wp-content/uploads/documents/otcheti/2020_2021_doklad_nachal%27nika_mku_uo.pdf</t>
  </si>
  <si>
    <t>Итоги деятельности городской системы образования
за 2020-2021 учебный год и перспективы развития
на 2021-2022 учебный год</t>
  </si>
  <si>
    <t>https://drive.google.com/file/d/1PTTid-0AgBA70dErKzUWNY2BdYsCm7Ll/view?usp=sharing</t>
  </si>
  <si>
    <t>Выписка из протокола совещания руководителей ДОО 10.06.2021 г</t>
  </si>
  <si>
    <t>https://drive.google.com/file/d/1g6Yo1dbCn7rZfc1uIwkGc44HMiwQFEQq/view?usp=sharing</t>
  </si>
  <si>
    <t>Приказ МКУ УО № 172 от 17.08.2020г. "О проведении городского конкурса РППС"</t>
  </si>
  <si>
    <t>https://drive.google.com/file/d/1oAtTd29JScNAy7J6bZovfHyIZC32Sp8m/view?usp=sharing</t>
  </si>
  <si>
    <t>https://drive.google.com/file/d/1SR1Pm8V8po8ChXgrW3H7_ktt4vfCpixR/view?usp=sharing</t>
  </si>
  <si>
    <t>Приказ по тематическому изучению ДОО</t>
  </si>
  <si>
    <t>https://docs.google.com/document/d/1GxxkIkoNKxQ4vsBkYbSKBesjIoVu9-V2/edit?usp=sharing&amp;ouid=114736196196305035609&amp;rtpof=true&amp;sd=true</t>
  </si>
  <si>
    <t>Приказ МКУ УО № 862 от 24.12.2020г. "Об итога тематического изученияятельности МАДОУ детский сад № 39"</t>
  </si>
  <si>
    <t>http://gcpi.neftekamsk.ru/informatsionno-metodicheskij-tsentr/shkola-molodogo-pedagoga/</t>
  </si>
  <si>
    <t>https://drive.google.com/file/d/1FnHsboNqmyinC3CZWrICkgY_Re5T3145/view?usp=sharing</t>
  </si>
  <si>
    <t>Сборник материалов НПК 2021 год</t>
  </si>
  <si>
    <t>https://drive.google.com/file/d/1HqSmmXHrfa4pBMK1ZwMQfvu1ZkKjHnPT/view?usp=sharing</t>
  </si>
  <si>
    <t>Анализ деятельности системы образования 2020-2021 учебный год</t>
  </si>
  <si>
    <t>Приказ МКУ УО от 20 сентября 2020 г. № 591 «Об организации работы с общеобразовательными организациями,  имеющими низкие  образовательные результаты»</t>
  </si>
  <si>
    <t>https://drive.google.com/file/d/1Q6rztUaAYfXZkHNqEFhCwU5jZ2u4SYSH/view?usp=sharing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</si>
</sst>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color theme="1"/>
      <name val="Times New Roman"/>
      <family val="1"/>
    </font>
    <font>
      <sz val="12"/>
      <color rgb="FF000000"/>
      <name val="Times New Roman"/>
      <family val="1"/>
    </font>
    <font>
      <sz val="12"/>
      <color rgb="FF000000"/>
      <name val="Times New Roman"/>
      <family val="1"/>
      <charset val="204"/>
    </font>
    <font>
      <sz val="12"/>
      <color theme="1"/>
      <name val="Times New Roman"/>
      <family val="1"/>
      <charset val="204"/>
    </font>
    <font>
      <b/>
      <sz val="12"/>
      <color theme="1"/>
      <name val="Times New Roman"/>
      <family val="1"/>
      <charset val="204"/>
    </font>
    <font>
      <sz val="12"/>
      <color theme="1"/>
      <name val="Calibri"/>
      <family val="2"/>
      <scheme val="minor"/>
    </font>
    <font>
      <b/>
      <sz val="12"/>
      <color theme="1"/>
      <name val="Times New Roman"/>
      <family val="1"/>
    </font>
    <font>
      <u/>
      <sz val="11"/>
      <color theme="10"/>
      <name val="Calibri"/>
      <family val="2"/>
      <scheme val="minor"/>
    </font>
    <font>
      <sz val="11"/>
      <color theme="1"/>
      <name val="Calibri"/>
      <family val="2"/>
      <scheme val="minor"/>
    </font>
    <font>
      <sz val="10"/>
      <name val="Arial"/>
      <family val="2"/>
      <charset val="204"/>
    </font>
    <font>
      <sz val="12"/>
      <color theme="1"/>
      <name val="Calibri"/>
      <family val="2"/>
      <charset val="204"/>
      <scheme val="minor"/>
    </font>
    <font>
      <sz val="16"/>
      <color theme="1"/>
      <name val="Arial Narrow"/>
      <family val="2"/>
      <charset val="204"/>
    </font>
    <font>
      <sz val="11"/>
      <color rgb="FF000000"/>
      <name val="Calibri"/>
      <family val="2"/>
      <charset val="204"/>
    </font>
    <font>
      <sz val="11"/>
      <color indexed="8"/>
      <name val="Calibri"/>
      <family val="2"/>
      <charset val="204"/>
    </font>
    <font>
      <b/>
      <sz val="24"/>
      <color rgb="FFFF0000"/>
      <name val="Times New Roman"/>
      <family val="1"/>
    </font>
    <font>
      <b/>
      <sz val="12"/>
      <color rgb="FF92D050"/>
      <name val="Times New Roman"/>
      <family val="1"/>
      <charset val="204"/>
    </font>
    <font>
      <sz val="18"/>
      <color rgb="FFFF0000"/>
      <name val="Calibri"/>
      <family val="2"/>
      <scheme val="minor"/>
    </font>
    <font>
      <sz val="10"/>
      <name val="Arial Cyr"/>
      <charset val="204"/>
    </font>
    <font>
      <sz val="10"/>
      <name val="Arial"/>
      <family val="2"/>
      <charset val="204"/>
    </font>
    <font>
      <b/>
      <sz val="12"/>
      <color indexed="62"/>
      <name val="Arial"/>
      <family val="2"/>
      <charset val="204"/>
    </font>
    <font>
      <sz val="14"/>
      <name val="Arial"/>
      <family val="2"/>
      <charset val="204"/>
    </font>
    <font>
      <b/>
      <sz val="14"/>
      <name val="Arial"/>
      <family val="2"/>
      <charset val="204"/>
    </font>
    <font>
      <sz val="11"/>
      <name val="Arial"/>
      <family val="2"/>
      <charset val="204"/>
    </font>
    <font>
      <sz val="12"/>
      <name val="Arial"/>
      <family val="2"/>
      <charset val="204"/>
    </font>
    <font>
      <sz val="11"/>
      <color indexed="8"/>
      <name val="Arial"/>
      <family val="2"/>
      <charset val="204"/>
    </font>
    <font>
      <b/>
      <sz val="11"/>
      <name val="Arial"/>
      <family val="2"/>
      <charset val="204"/>
    </font>
    <font>
      <b/>
      <sz val="11"/>
      <color indexed="60"/>
      <name val="Arial"/>
      <family val="2"/>
      <charset val="204"/>
    </font>
    <font>
      <b/>
      <sz val="11"/>
      <color indexed="10"/>
      <name val="Arial"/>
      <family val="2"/>
      <charset val="204"/>
    </font>
    <font>
      <i/>
      <sz val="11"/>
      <name val="Arial"/>
      <family val="2"/>
      <charset val="204"/>
    </font>
    <font>
      <sz val="11"/>
      <color indexed="10"/>
      <name val="Arial"/>
      <family val="2"/>
      <charset val="204"/>
    </font>
    <font>
      <b/>
      <sz val="14"/>
      <color indexed="62"/>
      <name val="Arial"/>
      <family val="2"/>
      <charset val="204"/>
    </font>
    <font>
      <sz val="11"/>
      <color indexed="8"/>
      <name val="Calibri"/>
      <family val="2"/>
    </font>
    <font>
      <b/>
      <sz val="14"/>
      <color theme="0"/>
      <name val="Times New Roman"/>
      <family val="1"/>
      <charset val="204"/>
    </font>
    <font>
      <b/>
      <sz val="14"/>
      <color theme="1"/>
      <name val="Times New Roman"/>
      <family val="1"/>
    </font>
  </fonts>
  <fills count="10">
    <fill>
      <patternFill patternType="none"/>
    </fill>
    <fill>
      <patternFill patternType="gray125"/>
    </fill>
    <fill>
      <patternFill patternType="solid">
        <fgColor theme="3" tint="0.79998168889431442"/>
        <bgColor indexed="64"/>
      </patternFill>
    </fill>
    <fill>
      <patternFill patternType="solid">
        <fgColor theme="3" tint="-0.249977111117893"/>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bgColor indexed="64"/>
      </patternFill>
    </fill>
    <fill>
      <patternFill patternType="solid">
        <fgColor indexed="26"/>
        <bgColor indexed="64"/>
      </patternFill>
    </fill>
    <fill>
      <patternFill patternType="solid">
        <fgColor indexed="41"/>
        <bgColor indexed="64"/>
      </patternFill>
    </fill>
    <fill>
      <patternFill patternType="solid">
        <fgColor indexed="42"/>
        <bgColor indexed="64"/>
      </patternFill>
    </fill>
  </fills>
  <borders count="19">
    <border>
      <left/>
      <right/>
      <top/>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15">
    <xf numFmtId="0" fontId="0" fillId="0" borderId="0"/>
    <xf numFmtId="0" fontId="13" fillId="0" borderId="0"/>
    <xf numFmtId="0" fontId="12" fillId="0" borderId="0"/>
    <xf numFmtId="0" fontId="11" fillId="0" borderId="0" applyNumberFormat="0" applyFill="0" applyBorder="0" applyAlignment="0" applyProtection="0"/>
    <xf numFmtId="0" fontId="14" fillId="0" borderId="0"/>
    <xf numFmtId="0" fontId="3" fillId="0" borderId="0"/>
    <xf numFmtId="0" fontId="3" fillId="0" borderId="0"/>
    <xf numFmtId="0" fontId="15" fillId="0" borderId="0"/>
    <xf numFmtId="0" fontId="16" fillId="0" borderId="0"/>
    <xf numFmtId="0" fontId="17" fillId="0" borderId="0"/>
    <xf numFmtId="0" fontId="17" fillId="0" borderId="0" applyBorder="0" applyProtection="0"/>
    <xf numFmtId="0" fontId="21" fillId="0" borderId="0"/>
    <xf numFmtId="0" fontId="22" fillId="0" borderId="0"/>
    <xf numFmtId="0" fontId="35" fillId="0" borderId="0"/>
    <xf numFmtId="0" fontId="11" fillId="0" borderId="0" applyNumberFormat="0" applyFill="0" applyBorder="0" applyAlignment="0" applyProtection="0"/>
  </cellStyleXfs>
  <cellXfs count="118">
    <xf numFmtId="0" fontId="0" fillId="0" borderId="0" xfId="0"/>
    <xf numFmtId="0" fontId="4" fillId="6" borderId="2" xfId="0" applyFont="1" applyFill="1" applyBorder="1" applyAlignment="1" applyProtection="1">
      <alignment horizontal="center" vertical="center"/>
      <protection hidden="1"/>
    </xf>
    <xf numFmtId="0" fontId="4" fillId="6" borderId="4" xfId="0" applyFont="1" applyFill="1" applyBorder="1" applyAlignment="1" applyProtection="1">
      <alignment horizontal="center" vertical="center"/>
      <protection hidden="1"/>
    </xf>
    <xf numFmtId="0" fontId="4" fillId="6" borderId="6" xfId="0" applyFont="1" applyFill="1" applyBorder="1" applyAlignment="1" applyProtection="1">
      <alignment horizontal="center" vertical="center"/>
      <protection hidden="1"/>
    </xf>
    <xf numFmtId="0" fontId="0" fillId="0" borderId="0" xfId="0" applyAlignment="1">
      <alignment vertical="center"/>
    </xf>
    <xf numFmtId="0" fontId="24" fillId="0" borderId="0" xfId="12" applyFont="1"/>
    <xf numFmtId="0" fontId="21" fillId="0" borderId="0" xfId="11" applyFont="1" applyAlignment="1" applyProtection="1">
      <alignment vertical="center"/>
      <protection hidden="1"/>
    </xf>
    <xf numFmtId="0" fontId="25" fillId="0" borderId="0" xfId="12" applyFont="1" applyAlignment="1" applyProtection="1">
      <alignment horizontal="left" vertical="center"/>
      <protection hidden="1"/>
    </xf>
    <xf numFmtId="0" fontId="26" fillId="0" borderId="0" xfId="12" applyFont="1" applyAlignment="1">
      <alignment vertical="center" wrapText="1"/>
    </xf>
    <xf numFmtId="0" fontId="26" fillId="0" borderId="0" xfId="12" applyFont="1" applyAlignment="1">
      <alignment wrapText="1"/>
    </xf>
    <xf numFmtId="0" fontId="23" fillId="0" borderId="0" xfId="12" applyFont="1" applyAlignment="1">
      <alignment horizontal="left"/>
    </xf>
    <xf numFmtId="0" fontId="27" fillId="0" borderId="0" xfId="12" applyFont="1" applyAlignment="1">
      <alignment horizontal="left"/>
    </xf>
    <xf numFmtId="0" fontId="26" fillId="0" borderId="0" xfId="12" applyFont="1" applyAlignment="1">
      <alignment horizontal="right" vertical="top" wrapText="1"/>
    </xf>
    <xf numFmtId="0" fontId="26" fillId="0" borderId="0" xfId="12" applyFont="1" applyAlignment="1">
      <alignment vertical="top" wrapText="1"/>
    </xf>
    <xf numFmtId="0" fontId="24" fillId="0" borderId="0" xfId="12" applyFont="1" applyProtection="1">
      <protection hidden="1"/>
    </xf>
    <xf numFmtId="0" fontId="28" fillId="0" borderId="16" xfId="12" applyFont="1" applyBorder="1" applyAlignment="1">
      <alignment horizontal="left" vertical="top" wrapText="1"/>
    </xf>
    <xf numFmtId="0" fontId="22" fillId="0" borderId="0" xfId="12" applyFont="1" applyAlignment="1">
      <alignment horizontal="center" wrapText="1"/>
    </xf>
    <xf numFmtId="0" fontId="0" fillId="0" borderId="0" xfId="0" applyAlignment="1">
      <alignment wrapText="1"/>
    </xf>
    <xf numFmtId="0" fontId="26" fillId="0" borderId="17" xfId="12" applyFont="1" applyBorder="1" applyAlignment="1">
      <alignment horizontal="left" vertical="top" wrapText="1" indent="3"/>
    </xf>
    <xf numFmtId="0" fontId="27" fillId="0" borderId="0" xfId="12" applyFont="1" applyAlignment="1">
      <alignment horizontal="left" wrapText="1"/>
    </xf>
    <xf numFmtId="0" fontId="26" fillId="0" borderId="12" xfId="12" applyFont="1" applyBorder="1" applyAlignment="1">
      <alignment horizontal="left" vertical="top" wrapText="1" indent="3"/>
    </xf>
    <xf numFmtId="0" fontId="26" fillId="0" borderId="0" xfId="0" applyFont="1" applyAlignment="1">
      <alignment wrapText="1"/>
    </xf>
    <xf numFmtId="16" fontId="26" fillId="0" borderId="0" xfId="12" applyNumberFormat="1" applyFont="1" applyAlignment="1">
      <alignment horizontal="right" vertical="top"/>
    </xf>
    <xf numFmtId="0" fontId="24" fillId="8" borderId="18" xfId="12" applyFont="1" applyFill="1" applyBorder="1"/>
    <xf numFmtId="0" fontId="0" fillId="9" borderId="18" xfId="0" applyFill="1" applyBorder="1"/>
    <xf numFmtId="0" fontId="26" fillId="0" borderId="0" xfId="12" applyFont="1" applyAlignment="1" applyProtection="1">
      <alignment vertical="top" wrapText="1"/>
    </xf>
    <xf numFmtId="0" fontId="33" fillId="0" borderId="0" xfId="12" applyFont="1" applyAlignment="1">
      <alignment horizontal="left" vertical="top" wrapText="1"/>
    </xf>
    <xf numFmtId="0" fontId="26" fillId="0" borderId="0" xfId="12" applyFont="1" applyAlignment="1">
      <alignment horizontal="left" vertical="top" wrapText="1"/>
    </xf>
    <xf numFmtId="16" fontId="34" fillId="0" borderId="0" xfId="12" applyNumberFormat="1" applyFont="1" applyAlignment="1">
      <alignment horizontal="left" vertical="top"/>
    </xf>
    <xf numFmtId="0" fontId="24" fillId="0" borderId="0" xfId="12" applyFont="1" applyAlignment="1">
      <alignment wrapText="1"/>
    </xf>
    <xf numFmtId="16" fontId="26" fillId="0" borderId="0" xfId="12" applyNumberFormat="1" applyFont="1" applyAlignment="1" applyProtection="1">
      <alignment horizontal="right" vertical="top"/>
      <protection hidden="1"/>
    </xf>
    <xf numFmtId="0" fontId="29" fillId="0" borderId="0" xfId="12" applyFont="1" applyAlignment="1" applyProtection="1">
      <alignment vertical="top" wrapText="1"/>
      <protection hidden="1"/>
    </xf>
    <xf numFmtId="0" fontId="26" fillId="0" borderId="0" xfId="12" applyFont="1" applyAlignment="1" applyProtection="1">
      <alignment vertical="top" wrapText="1"/>
      <protection hidden="1"/>
    </xf>
    <xf numFmtId="49" fontId="26" fillId="0" borderId="0" xfId="12" applyNumberFormat="1" applyFont="1" applyAlignment="1" applyProtection="1">
      <alignment horizontal="left" vertical="top" wrapText="1"/>
      <protection hidden="1"/>
    </xf>
    <xf numFmtId="0" fontId="26" fillId="0" borderId="0" xfId="11" applyFont="1" applyAlignment="1" applyProtection="1">
      <alignment wrapText="1"/>
      <protection hidden="1"/>
    </xf>
    <xf numFmtId="49" fontId="26" fillId="0" borderId="0" xfId="12" applyNumberFormat="1" applyFont="1" applyAlignment="1" applyProtection="1">
      <alignment horizontal="right" vertical="top"/>
      <protection hidden="1"/>
    </xf>
    <xf numFmtId="0" fontId="26" fillId="0" borderId="0" xfId="12" applyFont="1" applyAlignment="1" applyProtection="1">
      <alignment horizontal="left" vertical="top" wrapText="1"/>
      <protection hidden="1"/>
    </xf>
    <xf numFmtId="0" fontId="21" fillId="0" borderId="0" xfId="11" applyAlignment="1" applyProtection="1">
      <alignment vertical="top"/>
      <protection hidden="1"/>
    </xf>
    <xf numFmtId="0" fontId="21" fillId="0" borderId="0" xfId="11" applyAlignment="1" applyProtection="1">
      <protection hidden="1"/>
    </xf>
    <xf numFmtId="49" fontId="26" fillId="0" borderId="0" xfId="12" applyNumberFormat="1" applyFont="1" applyAlignment="1" applyProtection="1">
      <alignment horizontal="left" wrapText="1"/>
      <protection hidden="1"/>
    </xf>
    <xf numFmtId="0" fontId="23" fillId="0" borderId="0" xfId="12" applyFont="1" applyAlignment="1" applyProtection="1">
      <alignment horizontal="left" vertical="top"/>
      <protection hidden="1"/>
    </xf>
    <xf numFmtId="49" fontId="26" fillId="0" borderId="0" xfId="12" applyNumberFormat="1" applyFont="1" applyAlignment="1" applyProtection="1">
      <alignment horizontal="right" vertical="top"/>
    </xf>
    <xf numFmtId="0" fontId="26" fillId="0" borderId="0" xfId="12" applyNumberFormat="1" applyFont="1" applyAlignment="1">
      <alignment wrapText="1"/>
    </xf>
    <xf numFmtId="0" fontId="24" fillId="0" borderId="0" xfId="12" applyFont="1" applyAlignment="1">
      <alignment vertical="top"/>
    </xf>
    <xf numFmtId="0" fontId="29" fillId="0" borderId="0" xfId="12" applyFont="1" applyAlignment="1">
      <alignment wrapText="1"/>
    </xf>
    <xf numFmtId="0" fontId="24" fillId="0" borderId="0" xfId="12" applyFont="1" applyAlignment="1">
      <alignment horizontal="right" vertical="top"/>
    </xf>
    <xf numFmtId="0" fontId="26" fillId="0" borderId="0" xfId="12" applyFont="1" applyAlignment="1">
      <alignment horizontal="left" wrapText="1" indent="2"/>
    </xf>
    <xf numFmtId="0" fontId="35" fillId="0" borderId="0" xfId="13"/>
    <xf numFmtId="0" fontId="30" fillId="0" borderId="0" xfId="12" applyFont="1" applyAlignment="1">
      <alignment wrapText="1"/>
    </xf>
    <xf numFmtId="0" fontId="35" fillId="0" borderId="0" xfId="13" applyAlignment="1">
      <alignment wrapText="1"/>
    </xf>
    <xf numFmtId="0" fontId="0" fillId="0" borderId="0" xfId="0" applyProtection="1">
      <protection hidden="1"/>
    </xf>
    <xf numFmtId="0" fontId="10" fillId="0" borderId="8" xfId="0" applyFont="1" applyBorder="1" applyAlignment="1" applyProtection="1">
      <alignment horizontal="center" vertical="center" wrapText="1"/>
      <protection locked="0"/>
    </xf>
    <xf numFmtId="0" fontId="20" fillId="0" borderId="0" xfId="0" applyFont="1" applyProtection="1">
      <protection hidden="1"/>
    </xf>
    <xf numFmtId="0" fontId="4" fillId="0" borderId="0" xfId="0" applyFont="1" applyProtection="1">
      <protection hidden="1"/>
    </xf>
    <xf numFmtId="0" fontId="19" fillId="0" borderId="0" xfId="0" applyFont="1" applyAlignment="1" applyProtection="1">
      <alignment horizontal="center" vertical="center"/>
      <protection hidden="1"/>
    </xf>
    <xf numFmtId="0" fontId="10" fillId="0" borderId="14" xfId="0" applyFont="1" applyBorder="1" applyAlignment="1" applyProtection="1">
      <alignment horizontal="right" vertical="center" wrapText="1"/>
      <protection hidden="1"/>
    </xf>
    <xf numFmtId="0" fontId="10" fillId="0" borderId="1" xfId="0" applyFont="1" applyBorder="1" applyAlignment="1" applyProtection="1">
      <alignment horizontal="right" vertical="center" wrapText="1"/>
      <protection hidden="1"/>
    </xf>
    <xf numFmtId="0" fontId="8" fillId="0" borderId="0" xfId="0" applyFont="1" applyAlignment="1" applyProtection="1">
      <alignment horizontal="right"/>
      <protection hidden="1"/>
    </xf>
    <xf numFmtId="0" fontId="10" fillId="0" borderId="3" xfId="0" applyFont="1" applyBorder="1" applyAlignment="1" applyProtection="1">
      <alignment horizontal="right" vertical="center" wrapText="1"/>
      <protection hidden="1"/>
    </xf>
    <xf numFmtId="0" fontId="18" fillId="0" borderId="0" xfId="0" applyFont="1" applyAlignment="1" applyProtection="1">
      <alignment horizontal="center" vertical="center" wrapText="1"/>
      <protection hidden="1"/>
    </xf>
    <xf numFmtId="0" fontId="10" fillId="0" borderId="13" xfId="0" applyFont="1" applyBorder="1" applyAlignment="1" applyProtection="1">
      <alignment horizontal="right" vertical="center" wrapText="1"/>
      <protection hidden="1"/>
    </xf>
    <xf numFmtId="0" fontId="10" fillId="0" borderId="5" xfId="0" applyFont="1" applyBorder="1" applyAlignment="1" applyProtection="1">
      <alignment horizontal="right" vertical="center" wrapText="1"/>
      <protection hidden="1"/>
    </xf>
    <xf numFmtId="0" fontId="8" fillId="4" borderId="8" xfId="0" applyFont="1" applyFill="1" applyBorder="1" applyAlignment="1" applyProtection="1">
      <alignment horizontal="center" vertical="center" wrapText="1"/>
      <protection hidden="1"/>
    </xf>
    <xf numFmtId="1" fontId="8" fillId="4" borderId="8" xfId="0" applyNumberFormat="1" applyFont="1" applyFill="1" applyBorder="1" applyAlignment="1" applyProtection="1">
      <alignment horizontal="center" vertical="center" wrapText="1"/>
      <protection hidden="1"/>
    </xf>
    <xf numFmtId="1" fontId="8" fillId="4" borderId="12" xfId="0" applyNumberFormat="1" applyFont="1" applyFill="1" applyBorder="1" applyAlignment="1" applyProtection="1">
      <alignment horizontal="center" vertical="center" wrapText="1"/>
      <protection hidden="1"/>
    </xf>
    <xf numFmtId="0" fontId="9" fillId="0" borderId="0" xfId="0" applyFont="1" applyProtection="1">
      <protection hidden="1"/>
    </xf>
    <xf numFmtId="0" fontId="36" fillId="5" borderId="7" xfId="0" applyFont="1" applyFill="1" applyBorder="1" applyAlignment="1" applyProtection="1">
      <alignment horizontal="center" vertical="center"/>
      <protection hidden="1"/>
    </xf>
    <xf numFmtId="1" fontId="36" fillId="5" borderId="17" xfId="0" applyNumberFormat="1" applyFont="1" applyFill="1" applyBorder="1" applyAlignment="1" applyProtection="1">
      <alignment horizontal="center" vertical="center"/>
      <protection hidden="1"/>
    </xf>
    <xf numFmtId="0" fontId="36" fillId="3" borderId="7" xfId="0" applyFont="1" applyFill="1" applyBorder="1" applyAlignment="1" applyProtection="1">
      <alignment horizontal="center" vertical="center" wrapText="1"/>
      <protection hidden="1"/>
    </xf>
    <xf numFmtId="1" fontId="36" fillId="3" borderId="8" xfId="0" applyNumberFormat="1" applyFont="1" applyFill="1" applyBorder="1" applyAlignment="1" applyProtection="1">
      <alignment horizontal="center" vertical="center" wrapText="1"/>
      <protection hidden="1"/>
    </xf>
    <xf numFmtId="49" fontId="0" fillId="0" borderId="0" xfId="0" applyNumberFormat="1" applyProtection="1">
      <protection hidden="1"/>
    </xf>
    <xf numFmtId="0" fontId="8" fillId="2" borderId="1" xfId="0" applyFont="1" applyFill="1" applyBorder="1" applyAlignment="1" applyProtection="1">
      <alignment horizontal="center" vertical="center" wrapText="1"/>
      <protection hidden="1"/>
    </xf>
    <xf numFmtId="1" fontId="8" fillId="2" borderId="11" xfId="0" applyNumberFormat="1" applyFont="1" applyFill="1" applyBorder="1" applyAlignment="1" applyProtection="1">
      <alignment horizontal="center" vertical="center" wrapText="1"/>
      <protection hidden="1"/>
    </xf>
    <xf numFmtId="49" fontId="4" fillId="0" borderId="3" xfId="0" applyNumberFormat="1" applyFont="1" applyFill="1" applyBorder="1" applyAlignment="1" applyProtection="1">
      <alignment horizontal="left" vertical="center" wrapText="1"/>
      <protection hidden="1"/>
    </xf>
    <xf numFmtId="1" fontId="6" fillId="4" borderId="3" xfId="0" applyNumberFormat="1" applyFont="1" applyFill="1" applyBorder="1" applyAlignment="1" applyProtection="1">
      <alignment horizontal="center" vertical="center" wrapText="1"/>
      <protection hidden="1"/>
    </xf>
    <xf numFmtId="1" fontId="6" fillId="0" borderId="3" xfId="0" applyNumberFormat="1" applyFont="1" applyFill="1" applyBorder="1" applyAlignment="1" applyProtection="1">
      <alignment horizontal="center" vertical="center" wrapText="1"/>
      <protection hidden="1"/>
    </xf>
    <xf numFmtId="49" fontId="4" fillId="0" borderId="3" xfId="0" applyNumberFormat="1" applyFont="1" applyBorder="1" applyAlignment="1" applyProtection="1">
      <alignment horizontal="left" vertical="center" wrapText="1"/>
      <protection hidden="1"/>
    </xf>
    <xf numFmtId="49" fontId="5" fillId="0" borderId="3" xfId="0" applyNumberFormat="1" applyFont="1" applyFill="1" applyBorder="1" applyAlignment="1" applyProtection="1">
      <alignment horizontal="left" vertical="center" wrapText="1"/>
      <protection hidden="1"/>
    </xf>
    <xf numFmtId="0" fontId="8" fillId="2" borderId="3" xfId="0" applyFont="1" applyFill="1" applyBorder="1" applyAlignment="1" applyProtection="1">
      <alignment horizontal="center" vertical="center" wrapText="1"/>
      <protection hidden="1"/>
    </xf>
    <xf numFmtId="1" fontId="8" fillId="2" borderId="3" xfId="0" applyNumberFormat="1" applyFont="1" applyFill="1" applyBorder="1" applyAlignment="1" applyProtection="1">
      <alignment horizontal="center" vertical="center" wrapText="1"/>
      <protection hidden="1"/>
    </xf>
    <xf numFmtId="49" fontId="5" fillId="0" borderId="3" xfId="0" applyNumberFormat="1" applyFont="1" applyBorder="1" applyAlignment="1" applyProtection="1">
      <alignment horizontal="left" vertical="center" wrapText="1"/>
      <protection hidden="1"/>
    </xf>
    <xf numFmtId="1" fontId="7" fillId="4" borderId="3" xfId="0" applyNumberFormat="1" applyFont="1" applyFill="1" applyBorder="1" applyAlignment="1" applyProtection="1">
      <alignment horizontal="center" vertical="center" wrapText="1"/>
      <protection hidden="1"/>
    </xf>
    <xf numFmtId="1" fontId="5" fillId="4" borderId="3" xfId="0" applyNumberFormat="1" applyFont="1" applyFill="1" applyBorder="1" applyAlignment="1" applyProtection="1">
      <alignment horizontal="center" vertical="center" wrapText="1"/>
      <protection hidden="1"/>
    </xf>
    <xf numFmtId="49" fontId="4" fillId="0" borderId="9" xfId="0" applyNumberFormat="1" applyFont="1" applyBorder="1" applyAlignment="1" applyProtection="1">
      <alignment horizontal="left" vertical="center" wrapText="1"/>
      <protection hidden="1"/>
    </xf>
    <xf numFmtId="1" fontId="4" fillId="4" borderId="5" xfId="0" applyNumberFormat="1" applyFont="1" applyFill="1" applyBorder="1" applyAlignment="1" applyProtection="1">
      <alignment horizontal="center" vertical="center"/>
      <protection hidden="1"/>
    </xf>
    <xf numFmtId="0" fontId="7" fillId="0" borderId="3" xfId="0" applyFont="1" applyBorder="1" applyAlignment="1" applyProtection="1">
      <alignment horizontal="left" vertical="center" wrapText="1"/>
      <protection hidden="1"/>
    </xf>
    <xf numFmtId="1" fontId="4" fillId="4" borderId="3" xfId="0" applyNumberFormat="1" applyFont="1" applyFill="1" applyBorder="1" applyAlignment="1" applyProtection="1">
      <alignment horizontal="center" vertical="center"/>
      <protection hidden="1"/>
    </xf>
    <xf numFmtId="0" fontId="6" fillId="0" borderId="3" xfId="0" applyFont="1" applyBorder="1" applyAlignment="1" applyProtection="1">
      <alignment horizontal="left" vertical="center" wrapText="1"/>
      <protection hidden="1"/>
    </xf>
    <xf numFmtId="0" fontId="7" fillId="0" borderId="3" xfId="0" applyFont="1" applyFill="1" applyBorder="1" applyAlignment="1" applyProtection="1">
      <alignment horizontal="left" vertical="center" wrapText="1"/>
      <protection hidden="1"/>
    </xf>
    <xf numFmtId="0" fontId="5" fillId="0" borderId="3" xfId="0" applyNumberFormat="1" applyFont="1" applyFill="1" applyBorder="1" applyAlignment="1" applyProtection="1">
      <alignment horizontal="left" vertical="center" wrapText="1"/>
      <protection hidden="1"/>
    </xf>
    <xf numFmtId="0" fontId="4" fillId="0" borderId="3" xfId="0" applyFont="1" applyBorder="1" applyAlignment="1" applyProtection="1">
      <alignment horizontal="left" vertical="center" wrapText="1"/>
      <protection hidden="1"/>
    </xf>
    <xf numFmtId="1" fontId="36" fillId="5" borderId="8" xfId="0" applyNumberFormat="1" applyFont="1" applyFill="1" applyBorder="1" applyAlignment="1" applyProtection="1">
      <alignment horizontal="center" vertical="center"/>
      <protection hidden="1"/>
    </xf>
    <xf numFmtId="1" fontId="4" fillId="4" borderId="9" xfId="0" applyNumberFormat="1" applyFont="1" applyFill="1" applyBorder="1" applyAlignment="1" applyProtection="1">
      <alignment horizontal="center" vertical="center"/>
      <protection hidden="1"/>
    </xf>
    <xf numFmtId="1" fontId="37" fillId="4" borderId="8" xfId="0" applyNumberFormat="1" applyFont="1" applyFill="1" applyBorder="1" applyAlignment="1" applyProtection="1">
      <alignment horizontal="center" vertical="center"/>
      <protection hidden="1"/>
    </xf>
    <xf numFmtId="1" fontId="6" fillId="0" borderId="3" xfId="0" applyNumberFormat="1" applyFont="1" applyFill="1" applyBorder="1" applyAlignment="1" applyProtection="1">
      <alignment horizontal="center" vertical="center" wrapText="1"/>
      <protection locked="0"/>
    </xf>
    <xf numFmtId="1" fontId="7" fillId="0" borderId="3" xfId="0" applyNumberFormat="1" applyFont="1" applyFill="1" applyBorder="1" applyAlignment="1" applyProtection="1">
      <alignment horizontal="center" vertical="center" wrapText="1"/>
      <protection locked="0"/>
    </xf>
    <xf numFmtId="1" fontId="5" fillId="0" borderId="3" xfId="0" applyNumberFormat="1" applyFont="1" applyFill="1" applyBorder="1" applyAlignment="1" applyProtection="1">
      <alignment horizontal="center" vertical="center" wrapText="1"/>
      <protection locked="0"/>
    </xf>
    <xf numFmtId="1" fontId="4" fillId="0" borderId="5" xfId="0" applyNumberFormat="1" applyFont="1" applyFill="1" applyBorder="1" applyAlignment="1" applyProtection="1">
      <alignment horizontal="center" vertical="center"/>
      <protection locked="0"/>
    </xf>
    <xf numFmtId="1" fontId="4" fillId="0" borderId="3" xfId="0" applyNumberFormat="1" applyFont="1" applyFill="1" applyBorder="1" applyAlignment="1" applyProtection="1">
      <alignment horizontal="center" vertical="center"/>
      <protection locked="0"/>
    </xf>
    <xf numFmtId="1" fontId="4" fillId="0" borderId="9" xfId="0" applyNumberFormat="1" applyFont="1" applyFill="1" applyBorder="1" applyAlignment="1" applyProtection="1">
      <alignment horizontal="center" vertical="center"/>
      <protection locked="0"/>
    </xf>
    <xf numFmtId="0" fontId="9" fillId="0" borderId="0" xfId="0" applyFont="1" applyProtection="1">
      <protection locked="0" hidden="1"/>
    </xf>
    <xf numFmtId="0" fontId="0" fillId="0" borderId="0" xfId="0" applyNumberFormat="1" applyProtection="1">
      <protection hidden="1"/>
    </xf>
    <xf numFmtId="0" fontId="0" fillId="0" borderId="0" xfId="0" quotePrefix="1" applyProtection="1">
      <protection hidden="1"/>
    </xf>
    <xf numFmtId="0" fontId="0" fillId="0" borderId="0" xfId="0" applyNumberFormat="1"/>
    <xf numFmtId="1" fontId="11" fillId="0" borderId="3" xfId="14" applyNumberFormat="1" applyFill="1" applyBorder="1" applyAlignment="1" applyProtection="1">
      <alignment horizontal="center" vertical="center" wrapText="1"/>
      <protection locked="0"/>
    </xf>
    <xf numFmtId="1" fontId="4" fillId="0" borderId="3" xfId="0" applyNumberFormat="1" applyFont="1" applyFill="1" applyBorder="1" applyAlignment="1" applyProtection="1">
      <alignment horizontal="center" vertical="center" wrapText="1"/>
      <protection locked="0"/>
    </xf>
    <xf numFmtId="1" fontId="11" fillId="0" borderId="3" xfId="14" applyNumberFormat="1" applyFill="1" applyBorder="1" applyAlignment="1" applyProtection="1">
      <alignment horizontal="center" vertical="center"/>
      <protection locked="0"/>
    </xf>
    <xf numFmtId="0" fontId="11" fillId="0" borderId="0" xfId="14" applyAlignment="1">
      <alignment vertical="center"/>
    </xf>
    <xf numFmtId="0" fontId="2" fillId="0" borderId="0" xfId="0" applyFont="1" applyAlignment="1">
      <alignment vertical="center"/>
    </xf>
    <xf numFmtId="0" fontId="11" fillId="0" borderId="0" xfId="14"/>
    <xf numFmtId="1" fontId="4" fillId="0" borderId="5" xfId="0" applyNumberFormat="1" applyFont="1" applyFill="1" applyBorder="1" applyAlignment="1" applyProtection="1">
      <alignment horizontal="center" vertical="center" wrapText="1"/>
      <protection locked="0"/>
    </xf>
    <xf numFmtId="0" fontId="1" fillId="0" borderId="0" xfId="0" applyFont="1" applyAlignment="1">
      <alignment vertical="center"/>
    </xf>
    <xf numFmtId="0" fontId="22" fillId="7" borderId="15" xfId="11" applyFont="1" applyFill="1" applyBorder="1" applyAlignment="1" applyProtection="1">
      <alignment horizontal="center" vertical="center" wrapText="1"/>
      <protection hidden="1"/>
    </xf>
    <xf numFmtId="0" fontId="22" fillId="7" borderId="10" xfId="11" applyFont="1" applyFill="1" applyBorder="1" applyAlignment="1" applyProtection="1">
      <alignment horizontal="center" vertical="center" wrapText="1"/>
      <protection hidden="1"/>
    </xf>
    <xf numFmtId="0" fontId="23" fillId="0" borderId="0" xfId="11" applyFont="1" applyBorder="1" applyAlignment="1" applyProtection="1">
      <alignment horizontal="center" vertical="center" wrapText="1"/>
      <protection hidden="1"/>
    </xf>
    <xf numFmtId="0" fontId="26" fillId="0" borderId="0" xfId="12" applyFont="1" applyAlignment="1">
      <alignment horizontal="left" wrapText="1"/>
    </xf>
    <xf numFmtId="0" fontId="0" fillId="0" borderId="15" xfId="0" applyBorder="1" applyAlignment="1" applyProtection="1">
      <alignment horizontal="center" vertical="center"/>
      <protection locked="0"/>
    </xf>
    <xf numFmtId="0" fontId="0" fillId="0" borderId="10" xfId="0" applyBorder="1" applyAlignment="1" applyProtection="1">
      <alignment horizontal="center" vertical="center"/>
      <protection locked="0"/>
    </xf>
  </cellXfs>
  <cellStyles count="15">
    <cellStyle name="Гиперссылка" xfId="14" builtinId="8"/>
    <cellStyle name="Гиперссылка 2" xfId="3"/>
    <cellStyle name="Обычный" xfId="0" builtinId="0"/>
    <cellStyle name="Обычный 2" xfId="1"/>
    <cellStyle name="Обычный 2 2" xfId="10"/>
    <cellStyle name="Обычный 2 3" xfId="5"/>
    <cellStyle name="Обычный 3" xfId="2"/>
    <cellStyle name="Обычный 3 2" xfId="9"/>
    <cellStyle name="Обычный 4" xfId="7"/>
    <cellStyle name="Обычный 6" xfId="4"/>
    <cellStyle name="Обычный 7" xfId="8"/>
    <cellStyle name="Обычный 8" xfId="6"/>
    <cellStyle name="Обычный_dr5m_form22EX03" xfId="12"/>
    <cellStyle name="Обычный_Инструкция" xfId="11"/>
    <cellStyle name="Обычный_Лист1" xfId="13"/>
  </cellStyles>
  <dxfs count="287">
    <dxf>
      <font>
        <color rgb="FF9C0006"/>
      </font>
      <fill>
        <patternFill>
          <bgColor rgb="FFFFC7CE"/>
        </patternFill>
      </fill>
    </dxf>
    <dxf>
      <font>
        <color rgb="FF00B050"/>
      </font>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ill>
        <patternFill>
          <bgColor rgb="FFCDFFCD"/>
        </patternFill>
      </fill>
    </dxf>
    <dxf>
      <font>
        <color rgb="FF00B0F0"/>
      </font>
      <fill>
        <patternFill patternType="none">
          <bgColor auto="1"/>
        </patternFill>
      </fill>
    </dxf>
    <dxf>
      <fill>
        <patternFill>
          <bgColor rgb="FFFF5050"/>
        </patternFill>
      </fill>
    </dxf>
    <dxf>
      <fill>
        <patternFill>
          <bgColor rgb="FFCCFFFF"/>
        </patternFill>
      </fill>
    </dxf>
    <dxf>
      <fill>
        <patternFill>
          <bgColor indexed="42"/>
        </patternFill>
      </fill>
    </dxf>
  </dxfs>
  <tableStyles count="0" defaultTableStyle="TableStyleMedium2" defaultPivotStyle="PivotStyleMedium9"/>
  <colors>
    <mruColors>
      <color rgb="FFCDFFCD"/>
      <color rgb="FFCCFFCC"/>
      <color rgb="FFCCFFFF"/>
      <color rgb="FFFF5050"/>
      <color rgb="FFECECEC"/>
      <color rgb="FFF7DB0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142875</xdr:colOff>
      <xdr:row>59</xdr:row>
      <xdr:rowOff>66675</xdr:rowOff>
    </xdr:from>
    <xdr:to>
      <xdr:col>1</xdr:col>
      <xdr:colOff>3848100</xdr:colOff>
      <xdr:row>59</xdr:row>
      <xdr:rowOff>2781300</xdr:rowOff>
    </xdr:to>
    <xdr:pic>
      <xdr:nvPicPr>
        <xdr:cNvPr id="2" name="Picture 2" descr="опенофис1"/>
        <xdr:cNvPicPr>
          <a:picLocks noChangeAspect="1" noChangeArrowheads="1"/>
        </xdr:cNvPicPr>
      </xdr:nvPicPr>
      <xdr:blipFill>
        <a:blip xmlns:r="http://schemas.openxmlformats.org/officeDocument/2006/relationships" r:embed="rId1" cstate="print"/>
        <a:srcRect/>
        <a:stretch>
          <a:fillRect/>
        </a:stretch>
      </xdr:blipFill>
      <xdr:spPr bwMode="auto">
        <a:xfrm>
          <a:off x="1104900" y="27965400"/>
          <a:ext cx="3705225" cy="2714625"/>
        </a:xfrm>
        <a:prstGeom prst="rect">
          <a:avLst/>
        </a:prstGeom>
        <a:noFill/>
        <a:ln w="9525">
          <a:noFill/>
          <a:miter lim="800000"/>
          <a:headEnd/>
          <a:tailEnd/>
        </a:ln>
      </xdr:spPr>
    </xdr:pic>
    <xdr:clientData/>
  </xdr:twoCellAnchor>
  <xdr:twoCellAnchor>
    <xdr:from>
      <xdr:col>1</xdr:col>
      <xdr:colOff>19050</xdr:colOff>
      <xdr:row>63</xdr:row>
      <xdr:rowOff>38100</xdr:rowOff>
    </xdr:from>
    <xdr:to>
      <xdr:col>1</xdr:col>
      <xdr:colOff>4619625</xdr:colOff>
      <xdr:row>63</xdr:row>
      <xdr:rowOff>1524000</xdr:rowOff>
    </xdr:to>
    <xdr:pic>
      <xdr:nvPicPr>
        <xdr:cNvPr id="3" name="Picture 3" descr="опенофис2"/>
        <xdr:cNvPicPr>
          <a:picLocks noChangeAspect="1" noChangeArrowheads="1"/>
        </xdr:cNvPicPr>
      </xdr:nvPicPr>
      <xdr:blipFill>
        <a:blip xmlns:r="http://schemas.openxmlformats.org/officeDocument/2006/relationships" r:embed="rId2" cstate="print"/>
        <a:srcRect/>
        <a:stretch>
          <a:fillRect/>
        </a:stretch>
      </xdr:blipFill>
      <xdr:spPr bwMode="auto">
        <a:xfrm>
          <a:off x="981075" y="32365950"/>
          <a:ext cx="4600575" cy="1390650"/>
        </a:xfrm>
        <a:prstGeom prst="rect">
          <a:avLst/>
        </a:prstGeom>
        <a:noFill/>
        <a:ln w="9525">
          <a:noFill/>
          <a:miter lim="800000"/>
          <a:headEnd/>
          <a:tailEnd/>
        </a:ln>
      </xdr:spPr>
    </xdr:pic>
    <xdr:clientData/>
  </xdr:twoCellAnchor>
  <xdr:twoCellAnchor editAs="oneCell">
    <xdr:from>
      <xdr:col>1</xdr:col>
      <xdr:colOff>76199</xdr:colOff>
      <xdr:row>47</xdr:row>
      <xdr:rowOff>19050</xdr:rowOff>
    </xdr:from>
    <xdr:to>
      <xdr:col>1</xdr:col>
      <xdr:colOff>4752974</xdr:colOff>
      <xdr:row>47</xdr:row>
      <xdr:rowOff>1190625</xdr:rowOff>
    </xdr:to>
    <xdr:pic>
      <xdr:nvPicPr>
        <xdr:cNvPr id="4" name="Picture 8"/>
        <xdr:cNvPicPr>
          <a:picLocks noChangeAspect="1" noChangeArrowheads="1"/>
        </xdr:cNvPicPr>
      </xdr:nvPicPr>
      <xdr:blipFill>
        <a:blip xmlns:r="http://schemas.openxmlformats.org/officeDocument/2006/relationships" r:embed="rId3" cstate="print"/>
        <a:srcRect b="8054"/>
        <a:stretch>
          <a:fillRect/>
        </a:stretch>
      </xdr:blipFill>
      <xdr:spPr bwMode="auto">
        <a:xfrm>
          <a:off x="1038224" y="22498050"/>
          <a:ext cx="4676775" cy="1171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hyperlink" Target="http://gcpi.neftekamsk.ru/wp-content/uploads/documents/monitoringi_i_diagnostiki/2019-20/prikaz_mku_uo_ot_4_sentyabrya_2019_g._%E2%84%96_695.pdf" TargetMode="External"/><Relationship Id="rId21" Type="http://schemas.openxmlformats.org/officeDocument/2006/relationships/hyperlink" Target="https://docs.google.com/document/d/1Nrw3r1AgIwKMAUzVaazqSm2s_FWCY8aH/edit?usp=sharing&amp;ouid=114736196196305035609&amp;rtpof=true&amp;sd=true" TargetMode="External"/><Relationship Id="rId42" Type="http://schemas.openxmlformats.org/officeDocument/2006/relationships/hyperlink" Target="https://docs.google.com/document/d/1xMvJH8wClAO87bN6Ve7NIKp3AJMoloKL/edit?usp=sharing&amp;ouid=114736196196305035609&amp;rtpof=true&amp;sd=true" TargetMode="External"/><Relationship Id="rId63" Type="http://schemas.openxmlformats.org/officeDocument/2006/relationships/hyperlink" Target="https://docs.google.com/document/d/1J7PuvXA1h8AUGlkf3PEKnYHJxJKByx2r/edit?usp=sharing&amp;ouid=114736196196305035609&amp;rtpof=true&amp;sd=true" TargetMode="External"/><Relationship Id="rId84" Type="http://schemas.openxmlformats.org/officeDocument/2006/relationships/hyperlink" Target="https://docs.google.com/document/d/14wfTybFG3d8r7O6cyPQoD5fURV6GZ058/edit?usp=sharing&amp;ouid=114736196196305035609&amp;rtpof=true&amp;sd=true" TargetMode="External"/><Relationship Id="rId138" Type="http://schemas.openxmlformats.org/officeDocument/2006/relationships/hyperlink" Target="https://drive.google.com/file/d/1w1qvPmpLBo2xTVnuAWQrrgpjRleyPEfA/view?usp=sharing" TargetMode="External"/><Relationship Id="rId159" Type="http://schemas.openxmlformats.org/officeDocument/2006/relationships/hyperlink" Target="https://drive.google.com/file/d/1U2OluaHgALAtYJqghUwWxfJqL0oK-pVz/view?usp=sharing" TargetMode="External"/><Relationship Id="rId170" Type="http://schemas.openxmlformats.org/officeDocument/2006/relationships/hyperlink" Target="https://docs.google.com/document/d/1Cwm37GW0Grj_ZY7G1NgteiZtrm3Iv3SP/edit?usp=sharing&amp;ouid=114736196196305035609&amp;rtpof=true&amp;sd=true" TargetMode="External"/><Relationship Id="rId191" Type="http://schemas.openxmlformats.org/officeDocument/2006/relationships/hyperlink" Target="http://gcpi.neftekamsk.ru/wp-content/uploads/documents/oge_i_ege/analiz_rezul'tatov_gia_po_obrazovatel'nim_programmam_ooo_po_uchebnim_predmetam_v_2019_godu.pdf" TargetMode="External"/><Relationship Id="rId205" Type="http://schemas.openxmlformats.org/officeDocument/2006/relationships/hyperlink" Target="https://drive.google.com/file/d/1B66RGQTJlHTcDMZBWf10ZqdRCa7as0xz/view?usp=sharing" TargetMode="External"/><Relationship Id="rId226" Type="http://schemas.openxmlformats.org/officeDocument/2006/relationships/hyperlink" Target="https://docs.google.com/document/d/1o9iXlWAK3rQeDipagM8thQMnf0DKE1pu/edit?usp=sharing&amp;ouid=114736196196305035609&amp;rtpof=true&amp;sd=tru" TargetMode="External"/><Relationship Id="rId247" Type="http://schemas.openxmlformats.org/officeDocument/2006/relationships/hyperlink" Target="https://docs.google.com/document/d/1ESpAhyZA84hhXZJAblQhEktQNokpd-_l/edit?usp=sharing&amp;ouid=114736196196305035609&amp;rtpof=true&amp;sd=true" TargetMode="External"/><Relationship Id="rId107" Type="http://schemas.openxmlformats.org/officeDocument/2006/relationships/hyperlink" Target="https://docs.google.com/document/d/16QPGZGOaM7AuAr5rfOnCKAhkGV2lJ6kX/edit?usp=sharing&amp;ouid=114736196196305035609&amp;rtpof=true&amp;sd=true" TargetMode="External"/><Relationship Id="rId268" Type="http://schemas.openxmlformats.org/officeDocument/2006/relationships/hyperlink" Target="https://docs.google.com/document/d/1lfX22vV-HVizor_COgT8bT1GnAOmVoxb/edit?usp=sharing&amp;ouid=114736196196305035609&amp;rtpof=true&amp;sd=true" TargetMode="External"/><Relationship Id="rId289" Type="http://schemas.openxmlformats.org/officeDocument/2006/relationships/hyperlink" Target="https://drive.google.com/file/d/1HqSmmXHrfa4pBMK1ZwMQfvu1ZkKjHnPT/view?usp=sharing" TargetMode="External"/><Relationship Id="rId11" Type="http://schemas.openxmlformats.org/officeDocument/2006/relationships/hyperlink" Target="https://docs.google.com/document/d/1_q01poGWKvmpbFLdN5GHkQhxG4ZtRcTn/edit?usp=sharing&amp;ouid=114736196196305035609&amp;rtpof=true&amp;sd=true" TargetMode="External"/><Relationship Id="rId32" Type="http://schemas.openxmlformats.org/officeDocument/2006/relationships/hyperlink" Target="https://docs.google.com/document/d/1Dtq6jGCc2h7zJuvzSgl9l31HUQA98BaZ/edit?usp=sharing&amp;ouid=114736196196305035609&amp;rtpof=true&amp;sd=true" TargetMode="External"/><Relationship Id="rId53" Type="http://schemas.openxmlformats.org/officeDocument/2006/relationships/hyperlink" Target="https://drive.google.com/file/d/1T91TufklcSTS7NJAPBnyzQvB9Pjrds2U/view?usp=sharing" TargetMode="External"/><Relationship Id="rId74" Type="http://schemas.openxmlformats.org/officeDocument/2006/relationships/hyperlink" Target="https://drive.google.com/file/d/1cHWK98W3UqAGFi5FvlsEaEZZgPsE3PVs/view?usp=sharing" TargetMode="External"/><Relationship Id="rId128"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49" Type="http://schemas.openxmlformats.org/officeDocument/2006/relationships/hyperlink" Target="https://drive.google.com/file/d/113Q5Mc9PbEz5A6tG76N_xmYoxEXEH6Zb/view?usp=sharing" TargetMode="External"/><Relationship Id="rId5" Type="http://schemas.openxmlformats.org/officeDocument/2006/relationships/hyperlink" Target="https://docs.google.com/document/d/14wfTybFG3d8r7O6cyPQoD5fURV6GZ058/edit?usp=sharing&amp;ouid=114736196196305035609&amp;rtpof=true&amp;sd=true" TargetMode="External"/><Relationship Id="rId95" Type="http://schemas.openxmlformats.org/officeDocument/2006/relationships/hyperlink" Target="https://docs.google.com/document/d/1I12jAH2KuBvHFZHiLopauE8XlRtaJziw/edit?usp=sharing&amp;ouid=114736196196305035609&amp;rtpof=true&amp;sd=true" TargetMode="External"/><Relationship Id="rId160" Type="http://schemas.openxmlformats.org/officeDocument/2006/relationships/hyperlink" Target="https://drive.google.com/file/d/1U2OluaHgALAtYJqghUwWxfJqL0oK-pVz/view?usp=sharing" TargetMode="External"/><Relationship Id="rId181" Type="http://schemas.openxmlformats.org/officeDocument/2006/relationships/hyperlink" Target="https://drive.google.com/file/d/1Q6rztUaAYfXZkHNqEFhCwU5jZ2u4SYSH/view?usp=sharing" TargetMode="External"/><Relationship Id="rId216" Type="http://schemas.openxmlformats.org/officeDocument/2006/relationships/hyperlink" Target="https://drive.google.com/file/d/1troY_0fFoEvRpRdGxBGF8x4lrr2azpU6/view?usp=sharing" TargetMode="External"/><Relationship Id="rId237"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58" Type="http://schemas.openxmlformats.org/officeDocument/2006/relationships/hyperlink" Target="https://docs.google.com/document/d/1IReelb9D2HSo6Ve2ZSn3OEYJWwlbh4Hz/edit?usp=sharing&amp;ouid=114736196196305035609&amp;rtpof=true&amp;sd=true" TargetMode="External"/><Relationship Id="rId279" Type="http://schemas.openxmlformats.org/officeDocument/2006/relationships/hyperlink" Target="https://drive.google.com/file/d/1FnHsboNqmyinC3CZWrICkgY_Re5T3145/view?usp=sharing" TargetMode="External"/><Relationship Id="rId22" Type="http://schemas.openxmlformats.org/officeDocument/2006/relationships/hyperlink" Target="https://docs.google.com/document/d/17Bwbqqcf028FNZvHZoVwnJLIBs8KRJap/edit?usp=sharing&amp;ouid=114736196196305035609&amp;rtpof=true&amp;sd=true" TargetMode="External"/><Relationship Id="rId43" Type="http://schemas.openxmlformats.org/officeDocument/2006/relationships/hyperlink" Target="https://docs.google.com/document/d/1xMvJH8wClAO87bN6Ve7NIKp3AJMoloKL/edit?usp=sharing&amp;ouid=114736196196305035609&amp;rtpof=true&amp;sd=true" TargetMode="External"/><Relationship Id="rId64" Type="http://schemas.openxmlformats.org/officeDocument/2006/relationships/hyperlink" Target="https://drive.google.com/file/d/15tMkuL270892SPXtPAhAgoesTjqWOJL9/view?usp=sharing" TargetMode="External"/><Relationship Id="rId118" Type="http://schemas.openxmlformats.org/officeDocument/2006/relationships/hyperlink" Target="http://gcpi.neftekamsk.ru/wp-content/uploads/documents/monitoringi_i_diagnostiki/2018-19/prikaz_mku_uo_ot_5_sentyabrya_2018_g._%E2%84%96_750.pdf" TargetMode="External"/><Relationship Id="rId139" Type="http://schemas.openxmlformats.org/officeDocument/2006/relationships/hyperlink" Target="https://drive.google.com/file/d/1oJaO1dvhYo5zgaZ4Jkz-tV17LorWxDZo/view?usp=sharing" TargetMode="External"/><Relationship Id="rId290" Type="http://schemas.openxmlformats.org/officeDocument/2006/relationships/printerSettings" Target="../printerSettings/printerSettings2.bin"/><Relationship Id="rId85" Type="http://schemas.openxmlformats.org/officeDocument/2006/relationships/hyperlink" Target="https://drive.google.com/file/d/1nSdoJC2Yc3bcZQMsN2NKfVMesTxF-MUC/view?usp=sharing" TargetMode="External"/><Relationship Id="rId150" Type="http://schemas.openxmlformats.org/officeDocument/2006/relationships/hyperlink" Target="https://drive.google.com/file/d/1EqoA0vYGc25ZbtosVv5gXn4xHNcm7TAX/view?usp=sharing" TargetMode="External"/><Relationship Id="rId171" Type="http://schemas.openxmlformats.org/officeDocument/2006/relationships/hyperlink" Target="https://drive.google.com/file/d/1Zcu-kqen11oK6FTMdtqyzCdTRNYHmVV4/view?usp=sharing" TargetMode="External"/><Relationship Id="rId192" Type="http://schemas.openxmlformats.org/officeDocument/2006/relationships/hyperlink" Target="http://gcpi.neftekamsk.ru/wp-content/uploads/documents/oge_i_ege/analiz_rezul'tatov_gia_po_obrazovatel'nim_programmam_ooo_po_uchebnim_predmetam_v_2019_godu.pdf" TargetMode="External"/><Relationship Id="rId206" Type="http://schemas.openxmlformats.org/officeDocument/2006/relationships/hyperlink" Target="https://docs.google.com/document/d/1n2tXiSUzd_skv3A0aKEBPx3A31iT3WOP/edit?usp=sharing&amp;ouid=114736196196305035609&amp;rtpof=true&amp;sd=true" TargetMode="External"/><Relationship Id="rId227" Type="http://schemas.openxmlformats.org/officeDocument/2006/relationships/hyperlink" Target="https://docs.google.com/document/d/1o9iXlWAK3rQeDipagM8thQMnf0DKE1pu/edit?usp=sharing&amp;ouid=114736196196305035609&amp;rtpof=true&amp;sd=tru" TargetMode="External"/><Relationship Id="rId248"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69" Type="http://schemas.openxmlformats.org/officeDocument/2006/relationships/hyperlink" Target="https://docs.google.com/document/d/1SGHXFG0JnkRC5g38NO5lzF3cXBmrpLvV/edit?usp=sharing&amp;ouid=114736196196305035609&amp;rtpof=true&amp;sd=true" TargetMode="External"/><Relationship Id="rId12" Type="http://schemas.openxmlformats.org/officeDocument/2006/relationships/hyperlink" Target="https://drive.google.com/file/d/1gigv0SJ1-HJP02xYAnK7reDgHDXFm99g/view?usp=sharing" TargetMode="External"/><Relationship Id="rId33" Type="http://schemas.openxmlformats.org/officeDocument/2006/relationships/hyperlink" Target="https://drive.google.com/file/d/1zwQulyS6b1VfO2IBM_XN28s-rijTDEmR/view?usp=sharing" TargetMode="External"/><Relationship Id="rId108" Type="http://schemas.openxmlformats.org/officeDocument/2006/relationships/hyperlink" Target="https://docs.google.com/document/d/16QPGZGOaM7AuAr5rfOnCKAhkGV2lJ6kX/edit?usp=sharing&amp;ouid=114736196196305035609&amp;rtpof=true&amp;sd=true" TargetMode="External"/><Relationship Id="rId129" Type="http://schemas.openxmlformats.org/officeDocument/2006/relationships/hyperlink" Target="https://docs.google.com/document/d/1PXuyFH104ZOPpgJuBoREDxBQS_CXl-d8/edit?usp=sharing&amp;ouid=114736196196305035609&amp;rtpof=true&amp;sd=true" TargetMode="External"/><Relationship Id="rId280" Type="http://schemas.openxmlformats.org/officeDocument/2006/relationships/hyperlink" Target="https://drive.google.com/file/d/1FnHsboNqmyinC3CZWrICkgY_Re5T3145/view?usp=sharing" TargetMode="External"/><Relationship Id="rId54" Type="http://schemas.openxmlformats.org/officeDocument/2006/relationships/hyperlink" Target="https://drive.google.com/file/d/1UsYkNDcusUPf-qFlbqMqr4EpsLn4Du-o/view?usp=sharing" TargetMode="External"/><Relationship Id="rId75" Type="http://schemas.openxmlformats.org/officeDocument/2006/relationships/hyperlink" Target="https://drive.google.com/file/d/1bzDpt2_Jr9bmLIievadWKR7lP_SLtPYC/view?usp=sharing" TargetMode="External"/><Relationship Id="rId96" Type="http://schemas.openxmlformats.org/officeDocument/2006/relationships/hyperlink" Target="https://docs.google.com/document/d/1JPFwSALCWRCJbs6QRiqQQpWXg4oxrE1Z/edit?usp=sharing&amp;ouid=114736196196305035609&amp;rtpof=true&amp;sd=true" TargetMode="External"/><Relationship Id="rId140" Type="http://schemas.openxmlformats.org/officeDocument/2006/relationships/hyperlink" Target="https://docs.google.com/document/d/1Nrw3r1AgIwKMAUzVaazqSm2s_FWCY8aH/edit?usp=sharing&amp;ouid=114736196196305035609&amp;rtpof=true&amp;sd=true" TargetMode="External"/><Relationship Id="rId161" Type="http://schemas.openxmlformats.org/officeDocument/2006/relationships/hyperlink" Target="https://drive.google.com/file/d/1KkFiBLUB4WwicEmhlwdKOO32oHz1o_F5/view?usp=sharing" TargetMode="External"/><Relationship Id="rId182" Type="http://schemas.openxmlformats.org/officeDocument/2006/relationships/hyperlink" Target="http://gcpi.neftekamsk.ru/wp-content/uploads/documents/povishenie_kachestva_obrazovaniya/otchet_ob_effektivnosti_ispol%27zovaniya_mehanizmov.pdf" TargetMode="External"/><Relationship Id="rId217" Type="http://schemas.openxmlformats.org/officeDocument/2006/relationships/hyperlink" Target="https://docs.google.com/document/d/17D3KiMVZfjlZ1FCiVnkX5LAan898qOo4/edit?usp=sharing&amp;ouid=114736196196305035609&amp;rtpof=true&amp;sd=true" TargetMode="External"/><Relationship Id="rId6" Type="http://schemas.openxmlformats.org/officeDocument/2006/relationships/hyperlink" Target="https://docs.google.com/document/d/14wfTybFG3d8r7O6cyPQoD5fURV6GZ058/edit?usp=sharing&amp;ouid=114736196196305035609&amp;rtpof=true&amp;sd=true" TargetMode="External"/><Relationship Id="rId238"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59" Type="http://schemas.openxmlformats.org/officeDocument/2006/relationships/hyperlink" Target="https://docs.google.com/document/d/1jIFRIKLwjjMEDMmQBI7Jud5KiROuHF3q/edit?usp=sharing&amp;ouid=114736196196305035609&amp;rtpof=true&amp;sd=true" TargetMode="External"/><Relationship Id="rId23" Type="http://schemas.openxmlformats.org/officeDocument/2006/relationships/hyperlink" Target="https://docs.google.com/document/d/1_pU921HkZ36ziieIWF2xtEZMClnBb_V_/edit?usp=sharing&amp;ouid=114736196196305035609&amp;rtpof=true&amp;sd=true" TargetMode="External"/><Relationship Id="rId119" Type="http://schemas.openxmlformats.org/officeDocument/2006/relationships/hyperlink" Target="https://docs.google.com/document/d/1yT3Kx70w3uLFMCp1i1Du_Q3xaeyvRQf6/edit?usp=sharing&amp;ouid=114736196196305035609&amp;rtpof=true&amp;sd=true" TargetMode="External"/><Relationship Id="rId270" Type="http://schemas.openxmlformats.org/officeDocument/2006/relationships/hyperlink" Target="http://gcpi.neftekamsk.ru/wp-content/uploads/documents/otcheti/2020_2021_doklad_nachal%27nika_mku_uo.pdf" TargetMode="External"/><Relationship Id="rId44" Type="http://schemas.openxmlformats.org/officeDocument/2006/relationships/hyperlink" Target="https://docs.google.com/document/d/1xMvJH8wClAO87bN6Ve7NIKp3AJMoloKL/edit?usp=sharing&amp;ouid=114736196196305035609&amp;rtpof=true&amp;sd=true" TargetMode="External"/><Relationship Id="rId65" Type="http://schemas.openxmlformats.org/officeDocument/2006/relationships/hyperlink" Target="https://drive.google.com/file/d/1o3A4ZhoV8FyO7eLp6duvn8-3BuHRiZvb/view?usp=sharing" TargetMode="External"/><Relationship Id="rId86" Type="http://schemas.openxmlformats.org/officeDocument/2006/relationships/hyperlink" Target="https://drive.google.com/file/d/12d3AWNMGtpMr_MxIJ1JfpgnkXBJ03dU3/view?usp=sharing" TargetMode="External"/><Relationship Id="rId130" Type="http://schemas.openxmlformats.org/officeDocument/2006/relationships/hyperlink" Target="https://docs.google.com/document/d/1PXuyFH104ZOPpgJuBoREDxBQS_CXl-d8/edit?usp=sharing&amp;ouid=114736196196305035609&amp;rtpof=true&amp;sd=true" TargetMode="External"/><Relationship Id="rId151" Type="http://schemas.openxmlformats.org/officeDocument/2006/relationships/hyperlink" Target="https://drive.google.com/file/d/1rzESZMcI0XoiHF7umif-bj2xnvtgcnzJ/view?usp=sharing" TargetMode="External"/><Relationship Id="rId172" Type="http://schemas.openxmlformats.org/officeDocument/2006/relationships/hyperlink" Target="https://docs.google.com/document/d/15lUJxhnXPdvUIRbXVH2RqVrnB0jbLE4A/edit?usp=sharing&amp;ouid=114736196196305035609&amp;rtpof=true&amp;sd=true" TargetMode="External"/><Relationship Id="rId193" Type="http://schemas.openxmlformats.org/officeDocument/2006/relationships/hyperlink" Target="http://gcpi.neftekamsk.ru/wp-content/uploads/documents/oge_i_ege/analiz_rezul'tatov_gia_po_obrazovatel'nim_programmam_ooo_po_uchebnim_predmetam_v_2018_godu.pdf" TargetMode="External"/><Relationship Id="rId207" Type="http://schemas.openxmlformats.org/officeDocument/2006/relationships/hyperlink" Target="https://docs.google.com/document/d/1n2tXiSUzd_skv3A0aKEBPx3A31iT3WOP/edit?usp=sharing&amp;ouid=114736196196305035609&amp;rtpof=true&amp;sd=true" TargetMode="External"/><Relationship Id="rId228" Type="http://schemas.openxmlformats.org/officeDocument/2006/relationships/hyperlink" Target="https://docs.google.com/document/d/1Lt3pfSMpnoWLH3_O2JTqUUVYLuGUGjzx/edit?usp=sharing&amp;ouid=114736196196305035609&amp;rtpof=true&amp;sd=true" TargetMode="External"/><Relationship Id="rId249"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3" Type="http://schemas.openxmlformats.org/officeDocument/2006/relationships/hyperlink" Target="https://drive.google.com/file/d/1gigv0SJ1-HJP02xYAnK7reDgHDXFm99g/view?usp=sharing" TargetMode="External"/><Relationship Id="rId109" Type="http://schemas.openxmlformats.org/officeDocument/2006/relationships/hyperlink" Target="https://docs.google.com/document/d/16QPGZGOaM7AuAr5rfOnCKAhkGV2lJ6kX/edit?usp=sharing&amp;ouid=114736196196305035609&amp;rtpof=true&amp;sd=true" TargetMode="External"/><Relationship Id="rId260" Type="http://schemas.openxmlformats.org/officeDocument/2006/relationships/hyperlink" Target="https://docs.google.com/document/d/1ffqpCF7s1IZri6vb7blFFKy43VYFNzaI/edit?usp=sharing&amp;ouid=114736196196305035609&amp;rtpof=true&amp;sd=true" TargetMode="External"/><Relationship Id="rId281" Type="http://schemas.openxmlformats.org/officeDocument/2006/relationships/hyperlink" Target="https://drive.google.com/file/d/1FnHsboNqmyinC3CZWrICkgY_Re5T3145/view?usp=sharing" TargetMode="External"/><Relationship Id="rId34" Type="http://schemas.openxmlformats.org/officeDocument/2006/relationships/hyperlink" Target="https://drive.google.com/file/d/1WTQ4efqPqeKAbIsryO4bPUiqM26JGjZu/view?usp=sharing" TargetMode="External"/><Relationship Id="rId50" Type="http://schemas.openxmlformats.org/officeDocument/2006/relationships/hyperlink" Target="https://docs.google.com/spreadsheets/d/1XXd3QvzBG4uDzp81FvY9_83HW_E3-2El/edit?usp=sharing&amp;ouid=114736196196305035609&amp;rtpof=true&amp;sd=true" TargetMode="External"/><Relationship Id="rId55" Type="http://schemas.openxmlformats.org/officeDocument/2006/relationships/hyperlink" Target="https://drive.google.com/file/d/1UsYkNDcusUPf-qFlbqMqr4EpsLn4Du-o/view?usp=sharing" TargetMode="External"/><Relationship Id="rId76" Type="http://schemas.openxmlformats.org/officeDocument/2006/relationships/hyperlink" Target="https://drive.google.com/file/d/1D7Y-UCW5xvAse3olIwci3P3hgpjHTyUO/view?usp=sharing" TargetMode="External"/><Relationship Id="rId97" Type="http://schemas.openxmlformats.org/officeDocument/2006/relationships/hyperlink" Target="https://drive.google.com/file/d/1melC6YEX-cR8plJs8O1oyRWL3P9luWBK/view?usp=sharin" TargetMode="External"/><Relationship Id="rId104"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20" Type="http://schemas.openxmlformats.org/officeDocument/2006/relationships/hyperlink" Target="https://docs.google.com/document/d/16QPGZGOaM7AuAr5rfOnCKAhkGV2lJ6kX/edit?usp=sharing&amp;ouid=114736196196305035609&amp;rtpof=true&amp;sd=true" TargetMode="External"/><Relationship Id="rId125"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41" Type="http://schemas.openxmlformats.org/officeDocument/2006/relationships/hyperlink" Target="https://drive.google.com/file/d/1rZ08xFeitRzeMftLhM47B6odR1Op06OC/view?usp=sharing" TargetMode="External"/><Relationship Id="rId146" Type="http://schemas.openxmlformats.org/officeDocument/2006/relationships/hyperlink" Target="https://drive.google.com/file/d/1oJaO1dvhYo5zgaZ4Jkz-tV17LorWxDZo/view?usp=sharing" TargetMode="External"/><Relationship Id="rId167" Type="http://schemas.openxmlformats.org/officeDocument/2006/relationships/hyperlink" Target="https://drive.google.com/file/d/1Zcu-kqen11oK6FTMdtqyzCdTRNYHmVV4/view?usp=sharing" TargetMode="External"/><Relationship Id="rId188" Type="http://schemas.openxmlformats.org/officeDocument/2006/relationships/hyperlink" Target="https://docs.google.com/document/d/1X4vOxjMtd8otgO-eueY0TZXNkzurd6UK/edit?usp=sharing&amp;ouid=114736196196305035609&amp;rtpof=true&amp;sd=true" TargetMode="External"/><Relationship Id="rId7" Type="http://schemas.openxmlformats.org/officeDocument/2006/relationships/hyperlink" Target="https://docs.google.com/document/d/14wfTybFG3d8r7O6cyPQoD5fURV6GZ058/edit?usp=sharing&amp;ouid=114736196196305035609&amp;rtpof=true&amp;sd=true" TargetMode="External"/><Relationship Id="rId71" Type="http://schemas.openxmlformats.org/officeDocument/2006/relationships/hyperlink" Target="https://drive.google.com/file/d/1z7TC2QOLd-QHuh4W_1V5XqIbbKIAlntd/view?usp=sharing" TargetMode="External"/><Relationship Id="rId92" Type="http://schemas.openxmlformats.org/officeDocument/2006/relationships/hyperlink" Target="https://drive.google.com/file/d/1Uq4buhO6ok1Xh9mmG08Soi7Lcy32uxXF/view?usp=sharing" TargetMode="External"/><Relationship Id="rId162" Type="http://schemas.openxmlformats.org/officeDocument/2006/relationships/hyperlink" Target="https://drive.google.com/file/d/11PVJxgejh12EKttDFo1bbl9W0oBrIL5f/view?usp=sharing" TargetMode="External"/><Relationship Id="rId183" Type="http://schemas.openxmlformats.org/officeDocument/2006/relationships/hyperlink" Target="https://docs.google.com/document/d/1E-1LqOrkyOButFW2f9NkUzE1Vz5N44xY/edit?usp=sharing&amp;ouid=114736196196305035609&amp;rtpof=true&amp;sd=true" TargetMode="External"/><Relationship Id="rId213" Type="http://schemas.openxmlformats.org/officeDocument/2006/relationships/hyperlink" Target="http://soch3-neft.ucoz.ru/Dokument/polozhenie_o_predprofilnoj_podgotovke.pdf" TargetMode="External"/><Relationship Id="rId218" Type="http://schemas.openxmlformats.org/officeDocument/2006/relationships/hyperlink" Target="https://docs.google.com/document/d/1FS6Z8UhcuP-b3zOnck3EtcKFQrrvyukf/edit?usp=sharing&amp;ouid=114736196196305035609&amp;rtpof=true&amp;sd=true" TargetMode="External"/><Relationship Id="rId234"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39" Type="http://schemas.openxmlformats.org/officeDocument/2006/relationships/hyperlink" Target="https://docs.google.com/document/d/1-Qq1JeFMwt9VR2jrtw__JVw77S38hRma/edit?usp=sharing&amp;ouid=114736196196305035609&amp;rtpof=true&amp;sd=true" TargetMode="External"/><Relationship Id="rId2" Type="http://schemas.openxmlformats.org/officeDocument/2006/relationships/hyperlink" Target="https://drive.google.com/file/d/1rzESZMcI0XoiHF7umif-bj2xnvtgcnzJ/view?usp=sharing" TargetMode="External"/><Relationship Id="rId29" Type="http://schemas.openxmlformats.org/officeDocument/2006/relationships/hyperlink" Target="https://docs.google.com/document/d/1Nrw3r1AgIwKMAUzVaazqSm2s_FWCY8aH/edit?usp=sharing&amp;ouid=114736196196305035609&amp;rtpof=true&amp;sd=true" TargetMode="External"/><Relationship Id="rId250" Type="http://schemas.openxmlformats.org/officeDocument/2006/relationships/hyperlink" Target="https://docs.google.com/document/d/1o9iXlWAK3rQeDipagM8thQMnf0DKE1pu/edit?usp=sharing&amp;ouid=114736196196305035609&amp;rtpof=true&amp;sd=true" TargetMode="External"/><Relationship Id="rId255" Type="http://schemas.openxmlformats.org/officeDocument/2006/relationships/hyperlink" Target="https://docs.google.com/document/d/1-Qq1JeFMwt9VR2jrtw__JVw77S38hRma/edit?usp=sharing&amp;ouid=114736196196305035609&amp;rtpof=true&amp;sd=true" TargetMode="External"/><Relationship Id="rId271" Type="http://schemas.openxmlformats.org/officeDocument/2006/relationships/hyperlink" Target="https://docs.google.com/document/d/1FS6Z8UhcuP-b3zOnck3EtcKFQrrvyukf/edit?usp=sharing&amp;ouid=114736196196305035609&amp;rtpof=true&amp;sd=true" TargetMode="External"/><Relationship Id="rId276" Type="http://schemas.openxmlformats.org/officeDocument/2006/relationships/hyperlink" Target="https://docs.google.com/document/d/1GxxkIkoNKxQ4vsBkYbSKBesjIoVu9-V2/edit?usp=sharing&amp;ouid=114736196196305035609&amp;rtpof=true&amp;sd=true" TargetMode="External"/><Relationship Id="rId24" Type="http://schemas.openxmlformats.org/officeDocument/2006/relationships/hyperlink" Target="https://docs.google.com/document/d/17Bwbqqcf028FNZvHZoVwnJLIBs8KRJap/edit?usp=sharing&amp;ouid=114736196196305035609&amp;rtpof=true&amp;sd=true" TargetMode="External"/><Relationship Id="rId40" Type="http://schemas.openxmlformats.org/officeDocument/2006/relationships/hyperlink" Target="https://docs.google.com/document/d/1xMvJH8wClAO87bN6Ve7NIKp3AJMoloKL/edit?usp=sharing&amp;ouid=114736196196305035609&amp;rtpof=true&amp;sd=true" TargetMode="External"/><Relationship Id="rId45" Type="http://schemas.openxmlformats.org/officeDocument/2006/relationships/hyperlink" Target="https://drive.google.com/file/d/1l_QbMvZL_6w7iXfJFLvE3v9GTSJHBH94/view?usp=sharing" TargetMode="External"/><Relationship Id="rId66" Type="http://schemas.openxmlformats.org/officeDocument/2006/relationships/hyperlink" Target="https://drive.google.com/file/d/105FXZlrDcXCxz61TpEmPnT1vZnkfdwNk/view?usp=sharing" TargetMode="External"/><Relationship Id="rId87" Type="http://schemas.openxmlformats.org/officeDocument/2006/relationships/hyperlink" Target="https://drive.google.com/file/d/12d3AWNMGtpMr_MxIJ1JfpgnkXBJ03dU3/view?usp=sharing" TargetMode="External"/><Relationship Id="rId110" Type="http://schemas.openxmlformats.org/officeDocument/2006/relationships/hyperlink" Target="https://docs.google.com/document/d/16QPGZGOaM7AuAr5rfOnCKAhkGV2lJ6kX/edit?usp=sharing&amp;ouid=114736196196305035609&amp;rtpof=true&amp;sd=true" TargetMode="External"/><Relationship Id="rId115" Type="http://schemas.openxmlformats.org/officeDocument/2006/relationships/hyperlink" Target="https://drive.google.com/file/d/1rZ08xFeitRzeMftLhM47B6odR1Op06OC/view?usp=sharing" TargetMode="External"/><Relationship Id="rId131" Type="http://schemas.openxmlformats.org/officeDocument/2006/relationships/hyperlink" Target="https://docs.google.com/document/d/1PXuyFH104ZOPpgJuBoREDxBQS_CXl-d8/edit?usp=sharing&amp;ouid=114736196196305035609&amp;rtpof=true&amp;sd=true" TargetMode="External"/><Relationship Id="rId136" Type="http://schemas.openxmlformats.org/officeDocument/2006/relationships/hyperlink" Target="https://docs.google.com/document/d/1PXuyFH104ZOPpgJuBoREDxBQS_CXl-d8/edit?usp=sharing&amp;ouid=114736196196305035609&amp;rtpof=true&amp;sd=true" TargetMode="External"/><Relationship Id="rId157" Type="http://schemas.openxmlformats.org/officeDocument/2006/relationships/hyperlink" Target="https://drive.google.com/file/d/1z7TC2QOLd-QHuh4W_1V5XqIbbKIAlntd/view?usp=sharing" TargetMode="External"/><Relationship Id="rId178" Type="http://schemas.openxmlformats.org/officeDocument/2006/relationships/hyperlink" Target="http://gcpi.neftekamsk.ru/wp-content/uploads/documents/povishenie_kachestva_obrazovaniya/otchet_ob_effektivnosti_ispol%27zovaniya_mehanizmov.pdf" TargetMode="External"/><Relationship Id="rId61" Type="http://schemas.openxmlformats.org/officeDocument/2006/relationships/hyperlink" Target="https://docs.google.com/document/d/1Lt3pfSMpnoWLH3_O2JTqUUVYLuGUGjzx/edit?usp=sharing&amp;ouid=114736196196305035609&amp;rtpof=true&amp;sd=true" TargetMode="External"/><Relationship Id="rId82" Type="http://schemas.openxmlformats.org/officeDocument/2006/relationships/hyperlink" Target="https://docs.google.com/document/d/1SuAOECltpOsroJqzYgL4wdkDkiENebQI/edit?usp=sharing&amp;ouid=114736196196305035609&amp;rtpof=true&amp;sd=true" TargetMode="External"/><Relationship Id="rId152" Type="http://schemas.openxmlformats.org/officeDocument/2006/relationships/hyperlink" Target="https://docs.google.com/document/d/14wfTybFG3d8r7O6cyPQoD5fURV6GZ058/edit?usp=sharing&amp;ouid=114736196196305035609&amp;rtpof=true&amp;sd=true" TargetMode="External"/><Relationship Id="rId173" Type="http://schemas.openxmlformats.org/officeDocument/2006/relationships/hyperlink" Target="https://drive.google.com/file/d/1Zcu-kqen11oK6FTMdtqyzCdTRNYHmVV4/view?usp=sharing" TargetMode="External"/><Relationship Id="rId194" Type="http://schemas.openxmlformats.org/officeDocument/2006/relationships/hyperlink" Target="https://docs.google.com/document/d/1ESpAhyZA84hhXZJAblQhEktQNokpd-_l/edit?usp=sharing&amp;ouid=114736196196305035609&amp;rtpof=true&amp;sd=true" TargetMode="External"/><Relationship Id="rId199"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03" Type="http://schemas.openxmlformats.org/officeDocument/2006/relationships/hyperlink" Target="https://drive.google.com/file/d/1T91TufklcSTS7NJAPBnyzQvB9Pjrds2U/view?usp=sharing" TargetMode="External"/><Relationship Id="rId208" Type="http://schemas.openxmlformats.org/officeDocument/2006/relationships/hyperlink" Target="https://docs.google.com/document/d/1n2tXiSUzd_skv3A0aKEBPx3A31iT3WOP/edit?usp=sharing&amp;ouid=114736196196305035609&amp;rtpof=true&amp;sd=true" TargetMode="External"/><Relationship Id="rId229" Type="http://schemas.openxmlformats.org/officeDocument/2006/relationships/hyperlink" Target="https://drive.google.com/file/d/1F_YdHCUtgAhRNIu3i4xM_hFUvc6FcsLY/view?usp=sharing" TargetMode="External"/><Relationship Id="rId19" Type="http://schemas.openxmlformats.org/officeDocument/2006/relationships/hyperlink" Target="https://drive.google.com/file/d/1oJaO1dvhYo5zgaZ4Jkz-tV17LorWxDZo/view?usp=sharing" TargetMode="External"/><Relationship Id="rId224" Type="http://schemas.openxmlformats.org/officeDocument/2006/relationships/hyperlink" Target="https://docs.google.com/document/d/1o9iXlWAK3rQeDipagM8thQMnf0DKE1pu/edit?usp=sharing&amp;ouid=114736196196305035609&amp;rtpof=true&amp;sd=tru" TargetMode="External"/><Relationship Id="rId240" Type="http://schemas.openxmlformats.org/officeDocument/2006/relationships/hyperlink" Target="https://docs.google.com/document/d/1-Qq1JeFMwt9VR2jrtw__JVw77S38hRma/edit?usp=sharing&amp;ouid=114736196196305035609&amp;rtpof=true&amp;sd=true" TargetMode="External"/><Relationship Id="rId245"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61" Type="http://schemas.openxmlformats.org/officeDocument/2006/relationships/hyperlink" Target="https://drive.google.com/file/d/1a3b4VgP72l0YMvdP-OLzadbg-6uKw2x0/view?usp=sharing" TargetMode="External"/><Relationship Id="rId266" Type="http://schemas.openxmlformats.org/officeDocument/2006/relationships/hyperlink" Target="https://docs.google.com/document/d/1SGHXFG0JnkRC5g38NO5lzF3cXBmrpLvV/edit?usp=sharing&amp;ouid=114736196196305035609&amp;rtpof=true&amp;sd=true" TargetMode="External"/><Relationship Id="rId287" Type="http://schemas.openxmlformats.org/officeDocument/2006/relationships/hyperlink" Target="https://drive.google.com/file/d/1HqSmmXHrfa4pBMK1ZwMQfvu1ZkKjHnPT/view?usp=sharing" TargetMode="External"/><Relationship Id="rId14" Type="http://schemas.openxmlformats.org/officeDocument/2006/relationships/hyperlink" Target="https://docs.google.com/spreadsheets/d/1kIpF6jZRn51DfqbABGaS_OonzlZle8-4/edit?usp=sharing&amp;ouid=114736196196305035609&amp;rtpof=true&amp;sd=true" TargetMode="External"/><Relationship Id="rId30" Type="http://schemas.openxmlformats.org/officeDocument/2006/relationships/hyperlink" Target="https://docs.google.com/document/d/17Bwbqqcf028FNZvHZoVwnJLIBs8KRJap/edit?usp=sharing&amp;ouid=114736196196305035609&amp;rtpof=true&amp;sd=true" TargetMode="External"/><Relationship Id="rId35" Type="http://schemas.openxmlformats.org/officeDocument/2006/relationships/hyperlink" Target="https://drive.google.com/file/d/1V1NsGMer_1hKjqkuxwSV1k8_KuafwNaJ/view?usp=sharing" TargetMode="External"/><Relationship Id="rId56" Type="http://schemas.openxmlformats.org/officeDocument/2006/relationships/hyperlink" Target="https://drive.google.com/file/d/1troY_0fFoEvRpRdGxBGF8x4lrr2azpU6/view?usp=sharing" TargetMode="External"/><Relationship Id="rId77" Type="http://schemas.openxmlformats.org/officeDocument/2006/relationships/hyperlink" Target="https://drive.google.com/file/d/1bzDpt2_Jr9bmLIievadWKR7lP_SLtPYC/view?usp=sharing" TargetMode="External"/><Relationship Id="rId100"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05" Type="http://schemas.openxmlformats.org/officeDocument/2006/relationships/hyperlink" Target="https://docs.google.com/document/d/1Cwm37GW0Grj_ZY7G1NgteiZtrm3Iv3SP/edit?usp=sharing&amp;ouid=114736196196305035609&amp;rtpof=true&amp;sd=true" TargetMode="External"/><Relationship Id="rId126"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47" Type="http://schemas.openxmlformats.org/officeDocument/2006/relationships/hyperlink" Target="https://drive.google.com/file/d/1oJaO1dvhYo5zgaZ4Jkz-tV17LorWxDZo/view?usp=sharing" TargetMode="External"/><Relationship Id="rId168" Type="http://schemas.openxmlformats.org/officeDocument/2006/relationships/hyperlink" Target="https://docs.google.com/document/d/1Cwm37GW0Grj_ZY7G1NgteiZtrm3Iv3SP/edit?usp=sharing&amp;ouid=114736196196305035609&amp;rtpof=true&amp;sd=true" TargetMode="External"/><Relationship Id="rId282" Type="http://schemas.openxmlformats.org/officeDocument/2006/relationships/hyperlink" Target="https://drive.google.com/file/d/1FnHsboNqmyinC3CZWrICkgY_Re5T3145/view?usp=sharing" TargetMode="External"/><Relationship Id="rId8" Type="http://schemas.openxmlformats.org/officeDocument/2006/relationships/hyperlink" Target="https://docs.google.com/document/d/14wfTybFG3d8r7O6cyPQoD5fURV6GZ058/edit?usp=sharing&amp;ouid=114736196196305035609&amp;rtpof=true&amp;sd=true" TargetMode="External"/><Relationship Id="rId51" Type="http://schemas.openxmlformats.org/officeDocument/2006/relationships/hyperlink" Target="https://docs.google.com/spreadsheets/d/1XXd3QvzBG4uDzp81FvY9_83HW_E3-2El/edit?usp=sharing&amp;ouid=114736196196305035609&amp;rtpof=true&amp;sd=true" TargetMode="External"/><Relationship Id="rId72" Type="http://schemas.openxmlformats.org/officeDocument/2006/relationships/hyperlink" Target="https://drive.google.com/file/d/113Q5Mc9PbEz5A6tG76N_xmYoxEXEH6Zb/view?usp=sharing" TargetMode="External"/><Relationship Id="rId93" Type="http://schemas.openxmlformats.org/officeDocument/2006/relationships/hyperlink" Target="https://drive.google.com/file/d/10YRsstbhv8252UC_lpiIg6U0yVUk0rWS/view?usp=sharing" TargetMode="External"/><Relationship Id="rId98" Type="http://schemas.openxmlformats.org/officeDocument/2006/relationships/hyperlink" Target="https://drive.google.com/file/d/1Q6rztUaAYfXZkHNqEFhCwU5jZ2u4SYSH/view?usp=sharing" TargetMode="External"/><Relationship Id="rId121" Type="http://schemas.openxmlformats.org/officeDocument/2006/relationships/hyperlink" Target="https://docs.google.com/document/d/16QPGZGOaM7AuAr5rfOnCKAhkGV2lJ6kX/edit?usp=sharing&amp;ouid=114736196196305035609&amp;rtpof=true&amp;sd=true" TargetMode="External"/><Relationship Id="rId142" Type="http://schemas.openxmlformats.org/officeDocument/2006/relationships/hyperlink" Target="https://drive.google.com/file/d/1oJaO1dvhYo5zgaZ4Jkz-tV17LorWxDZo/view?usp=sharing" TargetMode="External"/><Relationship Id="rId163" Type="http://schemas.openxmlformats.org/officeDocument/2006/relationships/hyperlink" Target="https://drive.google.com/file/d/1Sq-oLFHtEuXqhtwticmPRoA2HQRWVCxq/view?usp=sharing" TargetMode="External"/><Relationship Id="rId184" Type="http://schemas.openxmlformats.org/officeDocument/2006/relationships/hyperlink" Target="https://drive.google.com/file/d/1PaNTKrvr6XXjpv-lXp6j8LQn_i2FhqC0/view?usp=sharing" TargetMode="External"/><Relationship Id="rId189" Type="http://schemas.openxmlformats.org/officeDocument/2006/relationships/hyperlink" Target="https://drive.google.com/file/d/1oYNrmy7aq0MkkmR7UUDronvS472UbxAE/view?usp=sharing" TargetMode="External"/><Relationship Id="rId219" Type="http://schemas.openxmlformats.org/officeDocument/2006/relationships/hyperlink" Target="https://docs.google.com/document/d/1xHR1gT1X4Fc3AbF6ZF9NoXvOdJ11iWAA/edit?usp=sharing&amp;ouid=114736196196305035609&amp;rtpof=true&amp;sd=true" TargetMode="External"/><Relationship Id="rId3" Type="http://schemas.openxmlformats.org/officeDocument/2006/relationships/hyperlink" Target="https://drive.google.com/file/d/1rzESZMcI0XoiHF7umif-bj2xnvtgcnzJ/view?usp=sharing" TargetMode="External"/><Relationship Id="rId214" Type="http://schemas.openxmlformats.org/officeDocument/2006/relationships/hyperlink" Target="https://docs.google.com/document/d/1LMEJT5KyzNRreCdvhFQln-MeQf6Xb_Hg/edit?usp=sharing&amp;ouid=114736196196305035609&amp;rtpof=true&amp;sd=true" TargetMode="External"/><Relationship Id="rId230" Type="http://schemas.openxmlformats.org/officeDocument/2006/relationships/hyperlink" Target="https://drive.google.com/file/d/1T91TufklcSTS7NJAPBnyzQvB9Pjrds2U/view?usp=sharing" TargetMode="External"/><Relationship Id="rId235"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51" Type="http://schemas.openxmlformats.org/officeDocument/2006/relationships/hyperlink" Target="https://docs.google.com/document/d/1-Qq1JeFMwt9VR2jrtw__JVw77S38hRma/edit?usp=sharing&amp;ouid=114736196196305035609&amp;rtpof=true&amp;sd=true" TargetMode="External"/><Relationship Id="rId256" Type="http://schemas.openxmlformats.org/officeDocument/2006/relationships/hyperlink" Target="https://docs.google.com/document/d/1o9iXlWAK3rQeDipagM8thQMnf0DKE1pu/edit?usp=sharing&amp;ouid=114736196196305035609&amp;rtpof=true&amp;sd=true" TargetMode="External"/><Relationship Id="rId277" Type="http://schemas.openxmlformats.org/officeDocument/2006/relationships/hyperlink" Target="http://gcpi.neftekamsk.ru/informatsionno-metodicheskij-tsentr/shkola-molodogo-pedagoga/" TargetMode="External"/><Relationship Id="rId25" Type="http://schemas.openxmlformats.org/officeDocument/2006/relationships/hyperlink" Target="https://docs.google.com/document/d/1_pU921HkZ36ziieIWF2xtEZMClnBb_V_/edit?usp=sharing&amp;ouid=114736196196305035609&amp;rtpof=true&amp;sd=true" TargetMode="External"/><Relationship Id="rId46" Type="http://schemas.openxmlformats.org/officeDocument/2006/relationships/hyperlink" Target="https://drive.google.com/file/d/1NW5UJl0bVXVRqM0LejvijVBoPkaSut6_/view?usp=sharing" TargetMode="External"/><Relationship Id="rId67" Type="http://schemas.openxmlformats.org/officeDocument/2006/relationships/hyperlink" Target="https://drive.google.com/file/d/15tMkuL270892SPXtPAhAgoesTjqWOJL9/view?usp=sharing" TargetMode="External"/><Relationship Id="rId116" Type="http://schemas.openxmlformats.org/officeDocument/2006/relationships/hyperlink" Target="http://gcpi.neftekamsk.ru/wp-content/uploads/documents/monitoringi_i_diagnostiki/2020-21/prikaz_mku_uo_ot_2_sentyabrya_2020_g._%E2%84%96_571.pdf" TargetMode="External"/><Relationship Id="rId137" Type="http://schemas.openxmlformats.org/officeDocument/2006/relationships/hyperlink" Target="https://docs.google.com/document/d/1PXuyFH104ZOPpgJuBoREDxBQS_CXl-d8/edit?usp=sharing&amp;ouid=114736196196305035609&amp;rtpof=true&amp;sd=true" TargetMode="External"/><Relationship Id="rId158" Type="http://schemas.openxmlformats.org/officeDocument/2006/relationships/hyperlink" Target="https://drive.google.com/file/d/1t7h5_L5TxGqT886SNrlRZdZie3-u5UHi/view?usp=sharing" TargetMode="External"/><Relationship Id="rId272" Type="http://schemas.openxmlformats.org/officeDocument/2006/relationships/hyperlink" Target="https://drive.google.com/file/d/1PTTid-0AgBA70dErKzUWNY2BdYsCm7Ll/view?usp=sharing" TargetMode="External"/><Relationship Id="rId20" Type="http://schemas.openxmlformats.org/officeDocument/2006/relationships/hyperlink" Target="https://docs.google.com/document/d/1Nrw3r1AgIwKMAUzVaazqSm2s_FWCY8aH/edit?usp=sharing&amp;ouid=114736196196305035609&amp;rtpof=true&amp;sd=true" TargetMode="External"/><Relationship Id="rId41" Type="http://schemas.openxmlformats.org/officeDocument/2006/relationships/hyperlink" Target="https://docs.google.com/document/d/1xMvJH8wClAO87bN6Ve7NIKp3AJMoloKL/edit?usp=sharing&amp;ouid=114736196196305035609&amp;rtpof=true&amp;sd=true" TargetMode="External"/><Relationship Id="rId62" Type="http://schemas.openxmlformats.org/officeDocument/2006/relationships/hyperlink" Target="https://drive.google.com/file/d/105FXZlrDcXCxz61TpEmPnT1vZnkfdwNk/view?usp=sharing" TargetMode="External"/><Relationship Id="rId83" Type="http://schemas.openxmlformats.org/officeDocument/2006/relationships/hyperlink" Target="https://docs.google.com/document/d/1SuAOECltpOsroJqzYgL4wdkDkiENebQI/edit?usp=sharing&amp;ouid=114736196196305035609&amp;rtpof=true&amp;sd=true" TargetMode="External"/><Relationship Id="rId88" Type="http://schemas.openxmlformats.org/officeDocument/2006/relationships/hyperlink" Target="https://drive.google.com/file/d/1qLCWISdc9JWR5ExCgBXZMYD3DotP9bSG/view?usp=sharing" TargetMode="External"/><Relationship Id="rId111" Type="http://schemas.openxmlformats.org/officeDocument/2006/relationships/hyperlink" Target="https://docs.google.com/document/d/14wfTybFG3d8r7O6cyPQoD5fURV6GZ058/edit?usp=sharing&amp;ouid=114736196196305035609&amp;rtpof=true&amp;sd=tru" TargetMode="External"/><Relationship Id="rId132" Type="http://schemas.openxmlformats.org/officeDocument/2006/relationships/hyperlink" Target="https://docs.google.com/document/d/1PXuyFH104ZOPpgJuBoREDxBQS_CXl-d8/edit?usp=sharing&amp;ouid=114736196196305035609&amp;rtpof=true&amp;sd=true" TargetMode="External"/><Relationship Id="rId153" Type="http://schemas.openxmlformats.org/officeDocument/2006/relationships/hyperlink" Target="https://docs.google.com/document/d/14wfTybFG3d8r7O6cyPQoD5fURV6GZ058/edit?usp=sharing&amp;ouid=114736196196305035609&amp;rtpof=true&amp;sd=true" TargetMode="External"/><Relationship Id="rId174" Type="http://schemas.openxmlformats.org/officeDocument/2006/relationships/hyperlink" Target="https://drive.google.com/file/d/1Zcu-kqen11oK6FTMdtqyzCdTRNYHmVV4/view?usp=sharing" TargetMode="External"/><Relationship Id="rId179" Type="http://schemas.openxmlformats.org/officeDocument/2006/relationships/hyperlink" Target="http://gcpi.neftekamsk.ru/wp-content/uploads/documents/povishenie_kachestva_obrazovaniya/otchet_ob_effektivnosti_ispol%27zovaniya_mehanizmov.pdf" TargetMode="External"/><Relationship Id="rId195" Type="http://schemas.openxmlformats.org/officeDocument/2006/relationships/hyperlink" Target="https://drive.google.com/file/d/1b4tfdfGzpF8oewN1yTSES27KTr_VkTyT/view?usp=sharing" TargetMode="External"/><Relationship Id="rId209" Type="http://schemas.openxmlformats.org/officeDocument/2006/relationships/hyperlink" Target="https://docs.google.com/document/d/1n2tXiSUzd_skv3A0aKEBPx3A31iT3WOP/edit?usp=sharing&amp;ouid=114736196196305035609&amp;rtpof=true&amp;sd=true" TargetMode="External"/><Relationship Id="rId190" Type="http://schemas.openxmlformats.org/officeDocument/2006/relationships/hyperlink" Target="https://drive.google.com/file/d/1oYNrmy7aq0MkkmR7UUDronvS472UbxAE/view?usp=sharing" TargetMode="External"/><Relationship Id="rId204" Type="http://schemas.openxmlformats.org/officeDocument/2006/relationships/hyperlink" Target="https://docs.google.com/document/d/1c5Dg59FbUrnzuUWvbXctt0lr8A3j5SeA/edit?usp=sharing&amp;ouid=114736196196305035609&amp;rtpof=true&amp;sd=true" TargetMode="External"/><Relationship Id="rId220" Type="http://schemas.openxmlformats.org/officeDocument/2006/relationships/hyperlink" Target="https://docs.google.com/document/d/1o9iXlWAK3rQeDipagM8thQMnf0DKE1pu/edit?usp=sharing&amp;ouid=114736196196305035609&amp;rtpof=true&amp;sd=tru" TargetMode="External"/><Relationship Id="rId225" Type="http://schemas.openxmlformats.org/officeDocument/2006/relationships/hyperlink" Target="https://docs.google.com/document/d/1o9iXlWAK3rQeDipagM8thQMnf0DKE1pu/edit?usp=sharing&amp;ouid=114736196196305035609&amp;rtpof=true&amp;sd=tru" TargetMode="External"/><Relationship Id="rId241" Type="http://schemas.openxmlformats.org/officeDocument/2006/relationships/hyperlink" Target="https://docs.google.com/document/d/1-Qq1JeFMwt9VR2jrtw__JVw77S38hRma/edit?usp=sharing&amp;ouid=114736196196305035609&amp;rtpof=true&amp;sd=true" TargetMode="External"/><Relationship Id="rId246"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67" Type="http://schemas.openxmlformats.org/officeDocument/2006/relationships/hyperlink" Target="https://docs.google.com/document/d/1lfX22vV-HVizor_COgT8bT1GnAOmVoxb/edit?usp=sharing&amp;ouid=114736196196305035609&amp;rtpof=true&amp;sd=true" TargetMode="External"/><Relationship Id="rId288" Type="http://schemas.openxmlformats.org/officeDocument/2006/relationships/hyperlink" Target="https://drive.google.com/file/d/1HqSmmXHrfa4pBMK1ZwMQfvu1ZkKjHnPT/view?usp=sharing" TargetMode="External"/><Relationship Id="rId15" Type="http://schemas.openxmlformats.org/officeDocument/2006/relationships/hyperlink" Target="https://drive.google.com/file/d/19NpCklovCzNin1kJN7ilGvwGg3bkbaib/view?usp=sharing" TargetMode="External"/><Relationship Id="rId36" Type="http://schemas.openxmlformats.org/officeDocument/2006/relationships/hyperlink" Target="https://drive.google.com/file/d/1zwQulyS6b1VfO2IBM_XN28s-rijTDEmR/view?usp=sharing" TargetMode="External"/><Relationship Id="rId57" Type="http://schemas.openxmlformats.org/officeDocument/2006/relationships/hyperlink" Target="https://drive.google.com/file/d/1jY7-0y_1H263YUZrkl1_bFexwdg2vWGg/view?usp=sharing" TargetMode="External"/><Relationship Id="rId106" Type="http://schemas.openxmlformats.org/officeDocument/2006/relationships/hyperlink" Target="https://docs.google.com/document/d/1Q8iBAQiHkc_FrWUWPEAm6Yz4Z7fTGx_V/edit?usp=sharing&amp;ouid=114736196196305035609&amp;rtpof=true&amp;sd=true" TargetMode="External"/><Relationship Id="rId127"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62" Type="http://schemas.openxmlformats.org/officeDocument/2006/relationships/hyperlink" Target="https://docs.google.com/document/d/1ri0zgkhFrotJJOPALuwweBuxIDl_gIwV/edit?usp=sharing&amp;ouid=114736196196305035609&amp;rtpof=true&amp;sd=true" TargetMode="External"/><Relationship Id="rId283" Type="http://schemas.openxmlformats.org/officeDocument/2006/relationships/hyperlink" Target="https://drive.google.com/file/d/1FnHsboNqmyinC3CZWrICkgY_Re5T3145/view?usp=sharing" TargetMode="External"/><Relationship Id="rId10" Type="http://schemas.openxmlformats.org/officeDocument/2006/relationships/hyperlink" Target="https://docs.google.com/document/d/1GdfagE-E-L4es8kmIhi3-aNdrtD7Xihy/edit?usp=sharing&amp;ouid=114736196196305035609&amp;rtpof=true&amp;sd=true" TargetMode="External"/><Relationship Id="rId31" Type="http://schemas.openxmlformats.org/officeDocument/2006/relationships/hyperlink" Target="https://docs.google.com/document/d/1_pU921HkZ36ziieIWF2xtEZMClnBb_V_/edit?usp=sharing&amp;ouid=114736196196305035609&amp;rtpof=true&amp;sd=true" TargetMode="External"/><Relationship Id="rId52" Type="http://schemas.openxmlformats.org/officeDocument/2006/relationships/hyperlink" Target="https://docs.google.com/spreadsheets/d/1XXd3QvzBG4uDzp81FvY9_83HW_E3-2El/edit?usp=sharing&amp;ouid=114736196196305035609&amp;rtpof=true&amp;sd=true" TargetMode="External"/><Relationship Id="rId73" Type="http://schemas.openxmlformats.org/officeDocument/2006/relationships/hyperlink" Target="https://drive.google.com/file/d/113Q5Mc9PbEz5A6tG76N_xmYoxEXEH6Zb/view?usp=sharing" TargetMode="External"/><Relationship Id="rId78" Type="http://schemas.openxmlformats.org/officeDocument/2006/relationships/hyperlink" Target="https://drive.google.com/file/d/1D7Y-UCW5xvAse3olIwci3P3hgpjHTyUO/view?usp=sharing" TargetMode="External"/><Relationship Id="rId94" Type="http://schemas.openxmlformats.org/officeDocument/2006/relationships/hyperlink" Target="https://drive.google.com/file/d/1yz5LkrNmv_NBL6i2lT03fcpWmHaVFHWq/view?usp=sharing" TargetMode="External"/><Relationship Id="rId99"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01"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22" Type="http://schemas.openxmlformats.org/officeDocument/2006/relationships/hyperlink" Target="https://docs.google.com/document/d/1_pU921HkZ36ziieIWF2xtEZMClnBb_V_/edit?usp=sharing&amp;ouid=114736196196305035609&amp;rtpof=true&amp;sd=true" TargetMode="External"/><Relationship Id="rId143"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48"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64" Type="http://schemas.openxmlformats.org/officeDocument/2006/relationships/hyperlink" Target="https://drive.google.com/file/d/10bheEpULsOBzy3DIF13sPhTmSHSuDcFY/view?usp=sharing" TargetMode="External"/><Relationship Id="rId169" Type="http://schemas.openxmlformats.org/officeDocument/2006/relationships/hyperlink" Target="https://drive.google.com/file/d/1Zcu-kqen11oK6FTMdtqyzCdTRNYHmVV4/view?usp=sharing" TargetMode="External"/><Relationship Id="rId185" Type="http://schemas.openxmlformats.org/officeDocument/2006/relationships/hyperlink" Target="https://drive.google.com/file/d/1KkFiBLUB4WwicEmhlwdKOO32oHz1o_F5/view?usp=sharing" TargetMode="External"/><Relationship Id="rId4" Type="http://schemas.openxmlformats.org/officeDocument/2006/relationships/hyperlink" Target="https://docs.google.com/document/d/14wfTybFG3d8r7O6cyPQoD5fURV6GZ058/edit?usp=sharing&amp;ouid=114736196196305035609&amp;rtpof=true&amp;sd=true" TargetMode="External"/><Relationship Id="rId9" Type="http://schemas.openxmlformats.org/officeDocument/2006/relationships/hyperlink" Target="https://docs.google.com/document/d/14wfTybFG3d8r7O6cyPQoD5fURV6GZ058/edit?usp=sharing&amp;ouid=114736196196305035609&amp;rtpof=true&amp;sd=true" TargetMode="External"/><Relationship Id="rId180" Type="http://schemas.openxmlformats.org/officeDocument/2006/relationships/hyperlink" Target="https://drive.google.com/file/d/1iShxOgRqKnS8ay66Xb22DCSlIH_LTxMH/view?usp=sharing" TargetMode="External"/><Relationship Id="rId210" Type="http://schemas.openxmlformats.org/officeDocument/2006/relationships/hyperlink" Target="https://docs.google.com/document/d/1TDuIuXsAmBfeT7uz4oDfYqXcL_2GlYOl/edit?usp=sharing&amp;ouid=114736196196305035609&amp;rtpof=true&amp;sd=tru" TargetMode="External"/><Relationship Id="rId215" Type="http://schemas.openxmlformats.org/officeDocument/2006/relationships/hyperlink" Target="https://docs.google.com/document/d/1nPh28-PjJca_ZvcQxfqbAYgPaH62COpJ/edit?usp=sharing&amp;ouid=114736196196305035609&amp;rtpof=true&amp;sd=true" TargetMode="External"/><Relationship Id="rId236"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57" Type="http://schemas.openxmlformats.org/officeDocument/2006/relationships/hyperlink" Target="https://docs.google.com/document/d/1-Qq1JeFMwt9VR2jrtw__JVw77S38hRma/edit?usp=sharing&amp;ouid=114736196196305035609&amp;rtpof=true&amp;sd=true" TargetMode="External"/><Relationship Id="rId278" Type="http://schemas.openxmlformats.org/officeDocument/2006/relationships/hyperlink" Target="https://drive.google.com/file/d/1FnHsboNqmyinC3CZWrICkgY_Re5T3145/view?usp=sharing" TargetMode="External"/><Relationship Id="rId26" Type="http://schemas.openxmlformats.org/officeDocument/2006/relationships/hyperlink" Target="https://docs.google.com/document/d/1Nrw3r1AgIwKMAUzVaazqSm2s_FWCY8aH/edit?usp=sharing&amp;ouid=114736196196305035609&amp;rtpof=true&amp;sd=true" TargetMode="External"/><Relationship Id="rId231" Type="http://schemas.openxmlformats.org/officeDocument/2006/relationships/hyperlink" Target="https://drive.google.com/file/d/1CPteIXm5lZCwfoa7DDggLdphcTs9zxBt/view?usp=sharing" TargetMode="External"/><Relationship Id="rId252" Type="http://schemas.openxmlformats.org/officeDocument/2006/relationships/hyperlink" Target="https://docs.google.com/document/d/1o9iXlWAK3rQeDipagM8thQMnf0DKE1pu/edit?usp=sharing&amp;ouid=114736196196305035609&amp;rtpof=true&amp;sd=true" TargetMode="External"/><Relationship Id="rId273" Type="http://schemas.openxmlformats.org/officeDocument/2006/relationships/hyperlink" Target="https://drive.google.com/file/d/1g6Yo1dbCn7rZfc1uIwkGc44HMiwQFEQq/view?usp=sharing" TargetMode="External"/><Relationship Id="rId47" Type="http://schemas.openxmlformats.org/officeDocument/2006/relationships/hyperlink" Target="https://docs.google.com/spreadsheets/d/1XXd3QvzBG4uDzp81FvY9_83HW_E3-2El/edit?usp=sharing&amp;ouid=114736196196305035609&amp;rtpof=true&amp;sd=true" TargetMode="External"/><Relationship Id="rId68" Type="http://schemas.openxmlformats.org/officeDocument/2006/relationships/hyperlink" Target="https://drive.google.com/file/d/1o3A4ZhoV8FyO7eLp6duvn8-3BuHRiZvb/view?usp=sharing" TargetMode="External"/><Relationship Id="rId89" Type="http://schemas.openxmlformats.org/officeDocument/2006/relationships/hyperlink" Target="https://drive.google.com/file/d/1uFdXQMPv_C9ZdbegeRTzeznLNou954wG/view?usp=sharing" TargetMode="External"/><Relationship Id="rId112" Type="http://schemas.openxmlformats.org/officeDocument/2006/relationships/hyperlink" Target="https://docs.google.com/document/d/1K-ypYtpwPfJaBvPc8vhFvB0V7FygDiiX/edit?usp=sharing&amp;ouid=114736196196305035609&amp;rtpof=true&amp;sd=true" TargetMode="External"/><Relationship Id="rId133" Type="http://schemas.openxmlformats.org/officeDocument/2006/relationships/hyperlink" Target="https://docs.google.com/document/d/1PXuyFH104ZOPpgJuBoREDxBQS_CXl-d8/edit?usp=sharing&amp;ouid=114736196196305035609&amp;rtpof=true&amp;sd=true" TargetMode="External"/><Relationship Id="rId154" Type="http://schemas.openxmlformats.org/officeDocument/2006/relationships/hyperlink" Target="https://drive.google.com/file/d/1rzESZMcI0XoiHF7umif-bj2xnvtgcnzJ/view?usp=sharing" TargetMode="External"/><Relationship Id="rId175" Type="http://schemas.openxmlformats.org/officeDocument/2006/relationships/hyperlink" Target="https://drive.google.com/file/d/1xSkByLEHLp4qmqQFsqG7X4q4TIsngm2L/view?usp=sharing" TargetMode="External"/><Relationship Id="rId196" Type="http://schemas.openxmlformats.org/officeDocument/2006/relationships/hyperlink" Target="https://docs.google.com/document/d/1IVTii3jKzu1gAhK2RBDjBShCJIA7FGZP/edit?usp=sharing&amp;ouid=114736196196305035609&amp;rtpof=true&amp;sd=true" TargetMode="External"/><Relationship Id="rId200" Type="http://schemas.openxmlformats.org/officeDocument/2006/relationships/hyperlink" Target="https://docs.google.com/document/d/1ESpAhyZA84hhXZJAblQhEktQNokpd-_l/edit?usp=sharing&amp;ouid=114736196196305035609&amp;rtpof=true&amp;sd=true" TargetMode="External"/><Relationship Id="rId16" Type="http://schemas.openxmlformats.org/officeDocument/2006/relationships/hyperlink" Target="https://drive.google.com/file/d/1ejMqWdUa-wLedrcObe1C0gHJbUqkckHw/view?usp=sharing" TargetMode="External"/><Relationship Id="rId221" Type="http://schemas.openxmlformats.org/officeDocument/2006/relationships/hyperlink" Target="https://docs.google.com/document/d/1o9iXlWAK3rQeDipagM8thQMnf0DKE1pu/edit?usp=sharing&amp;ouid=114736196196305035609&amp;rtpof=true&amp;sd=tru" TargetMode="External"/><Relationship Id="rId242" Type="http://schemas.openxmlformats.org/officeDocument/2006/relationships/hyperlink" Target="https://docs.google.com/document/d/1-Qq1JeFMwt9VR2jrtw__JVw77S38hRma/edit?usp=sharing&amp;ouid=114736196196305035609&amp;rtpof=true&amp;sd=true" TargetMode="External"/><Relationship Id="rId263" Type="http://schemas.openxmlformats.org/officeDocument/2006/relationships/hyperlink" Target="https://docs.google.com/document/d/1ri0zgkhFrotJJOPALuwweBuxIDl_gIwV/edit?usp=sharing&amp;ouid=114736196196305035609&amp;rtpof=true&amp;sd=true" TargetMode="External"/><Relationship Id="rId284" Type="http://schemas.openxmlformats.org/officeDocument/2006/relationships/hyperlink" Target="https://drive.google.com/file/d/1HqSmmXHrfa4pBMK1ZwMQfvu1ZkKjHnPT/view?usp=sharing" TargetMode="External"/><Relationship Id="rId37" Type="http://schemas.openxmlformats.org/officeDocument/2006/relationships/hyperlink" Target="https://docs.google.com/document/d/1Dtq6jGCc2h7zJuvzSgl9l31HUQA98BaZ/edit?usp=sharing&amp;ouid=114736196196305035609&amp;rtpof=true&amp;sd=true" TargetMode="External"/><Relationship Id="rId58" Type="http://schemas.openxmlformats.org/officeDocument/2006/relationships/hyperlink" Target="https://docs.google.com/document/d/18oUpw-0ig9whg4RzVvzBMWxYu9djXc1U/edit?usp=sharing&amp;ouid=114736196196305035609&amp;rtpof=true&amp;sd=true" TargetMode="External"/><Relationship Id="rId79" Type="http://schemas.openxmlformats.org/officeDocument/2006/relationships/hyperlink" Target="https://docs.google.com/document/d/1SuAOECltpOsroJqzYgL4wdkDkiENebQI/edit?usp=sharing&amp;ouid=114736196196305035609&amp;rtpof=true&amp;sd=true" TargetMode="External"/><Relationship Id="rId102"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23"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144"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90" Type="http://schemas.openxmlformats.org/officeDocument/2006/relationships/hyperlink" Target="https://drive.google.com/file/d/1g_TqZEgnPC7Lg6J0e9iCD9AM2Afq96Dc/view?usp=sharing" TargetMode="External"/><Relationship Id="rId165" Type="http://schemas.openxmlformats.org/officeDocument/2006/relationships/hyperlink" Target="https://drive.google.com/file/d/1Zcu-kqen11oK6FTMdtqyzCdTRNYHmVV4/view?usp=sharing" TargetMode="External"/><Relationship Id="rId186" Type="http://schemas.openxmlformats.org/officeDocument/2006/relationships/hyperlink" Target="https://drive.google.com/file/d/11PVJxgejh12EKttDFo1bbl9W0oBrIL5f/view?usp=sharing" TargetMode="External"/><Relationship Id="rId211" Type="http://schemas.openxmlformats.org/officeDocument/2006/relationships/hyperlink" Target="https://drive.google.com/file/d/1_5dQwp_xbHZX3HFaC1mUJmwGElEhapT5/view?usp=sharing" TargetMode="External"/><Relationship Id="rId232" Type="http://schemas.openxmlformats.org/officeDocument/2006/relationships/hyperlink" Target="https://drive.google.com/file/d/1CPteIXm5lZCwfoa7DDggLdphcTs9zxBt/view?usp=sharing" TargetMode="External"/><Relationship Id="rId253" Type="http://schemas.openxmlformats.org/officeDocument/2006/relationships/hyperlink" Target="https://docs.google.com/document/d/1-Qq1JeFMwt9VR2jrtw__JVw77S38hRma/edit?usp=sharing&amp;ouid=114736196196305035609&amp;rtpof=true&amp;sd=true" TargetMode="External"/><Relationship Id="rId274" Type="http://schemas.openxmlformats.org/officeDocument/2006/relationships/hyperlink" Target="https://drive.google.com/file/d/1oAtTd29JScNAy7J6bZovfHyIZC32Sp8m/view?usp=sharing" TargetMode="External"/><Relationship Id="rId27" Type="http://schemas.openxmlformats.org/officeDocument/2006/relationships/hyperlink" Target="https://docs.google.com/document/d/17Bwbqqcf028FNZvHZoVwnJLIBs8KRJap/edit?usp=sharing&amp;ouid=114736196196305035609&amp;rtpof=true&amp;sd=true" TargetMode="External"/><Relationship Id="rId48" Type="http://schemas.openxmlformats.org/officeDocument/2006/relationships/hyperlink" Target="https://drive.google.com/file/d/1NW5UJl0bVXVRqM0LejvijVBoPkaSut6_/view?usp=sharing" TargetMode="External"/><Relationship Id="rId69" Type="http://schemas.openxmlformats.org/officeDocument/2006/relationships/hyperlink" Target="https://drive.google.com/file/d/1T91TufklcSTS7NJAPBnyzQvB9Pjrds2U/view?usp=sharing" TargetMode="External"/><Relationship Id="rId113" Type="http://schemas.openxmlformats.org/officeDocument/2006/relationships/hyperlink" Target="https://docs.google.com/document/d/1K-ypYtpwPfJaBvPc8vhFvB0V7FygDiiX/edit?usp=sharing&amp;ouid=114736196196305035609&amp;rtpof=true&amp;sd=true" TargetMode="External"/><Relationship Id="rId134" Type="http://schemas.openxmlformats.org/officeDocument/2006/relationships/hyperlink" Target="https://docs.google.com/document/d/1PXuyFH104ZOPpgJuBoREDxBQS_CXl-d8/edit?usp=sharing&amp;ouid=114736196196305035609&amp;rtpof=true&amp;sd=true" TargetMode="External"/><Relationship Id="rId80" Type="http://schemas.openxmlformats.org/officeDocument/2006/relationships/hyperlink" Target="https://docs.google.com/document/d/1SuAOECltpOsroJqzYgL4wdkDkiENebQI/edit?usp=sharing&amp;ouid=114736196196305035609&amp;rtpof=true&amp;sd=true" TargetMode="External"/><Relationship Id="rId155" Type="http://schemas.openxmlformats.org/officeDocument/2006/relationships/hyperlink" Target="https://docs.google.com/document/d/1n2tXiSUzd_skv3A0aKEBPx3A31iT3WOP/edit?usp=sharing&amp;ouid=114736196196305035609&amp;rtpof=true&amp;sd=true" TargetMode="External"/><Relationship Id="rId176" Type="http://schemas.openxmlformats.org/officeDocument/2006/relationships/hyperlink" Target="https://drive.google.com/file/d/1iShxOgRqKnS8ay66Xb22DCSlIH_LTxMH/view?usp=sharing" TargetMode="External"/><Relationship Id="rId197" Type="http://schemas.openxmlformats.org/officeDocument/2006/relationships/hyperlink" Target="https://docs.google.com/document/d/1ffqpCF7s1IZri6vb7blFFKy43VYFNzaI/edit?usp=sharing&amp;ouid=114736196196305035609&amp;rtpof=true&amp;sd=true" TargetMode="External"/><Relationship Id="rId201" Type="http://schemas.openxmlformats.org/officeDocument/2006/relationships/hyperlink" Target="https://drive.google.com/file/d/1T91TufklcSTS7NJAPBnyzQvB9Pjrds2U/view?usp=sharing" TargetMode="External"/><Relationship Id="rId222" Type="http://schemas.openxmlformats.org/officeDocument/2006/relationships/hyperlink" Target="https://docs.google.com/document/d/1o9iXlWAK3rQeDipagM8thQMnf0DKE1pu/edit?usp=sharing&amp;ouid=114736196196305035609&amp;rtpof=true&amp;sd=tru" TargetMode="External"/><Relationship Id="rId243" Type="http://schemas.openxmlformats.org/officeDocument/2006/relationships/hyperlink" Target="https://docs.google.com/document/d/1mrukZjE5U9wIysUXrlInZvhSJ-sg5Gsp/edit?usp=sharing&amp;ouid=114736196196305035609&amp;rtpof=true&amp;sd=true" TargetMode="External"/><Relationship Id="rId264" Type="http://schemas.openxmlformats.org/officeDocument/2006/relationships/hyperlink" Target="https://docs.google.com/document/d/1SGHXFG0JnkRC5g38NO5lzF3cXBmrpLvV/edit?usp=sharing&amp;ouid=114736196196305035609&amp;rtpof=true&amp;sd=true" TargetMode="External"/><Relationship Id="rId285" Type="http://schemas.openxmlformats.org/officeDocument/2006/relationships/hyperlink" Target="https://drive.google.com/file/d/1HqSmmXHrfa4pBMK1ZwMQfvu1ZkKjHnPT/view?usp=sharing" TargetMode="External"/><Relationship Id="rId17" Type="http://schemas.openxmlformats.org/officeDocument/2006/relationships/hyperlink" Target="https://drive.google.com/file/d/1oJaO1dvhYo5zgaZ4Jkz-tV17LorWxDZo/view?usp=sharing" TargetMode="External"/><Relationship Id="rId38" Type="http://schemas.openxmlformats.org/officeDocument/2006/relationships/hyperlink" Target="https://drive.google.com/file/d/1oJaO1dvhYo5zgaZ4Jkz-tV17LorWxDZo/view?usp=sharing" TargetMode="External"/><Relationship Id="rId59" Type="http://schemas.openxmlformats.org/officeDocument/2006/relationships/hyperlink" Target="https://docs.google.com/document/d/18oUpw-0ig9whg4RzVvzBMWxYu9djXc1U/edit?usp=sharing&amp;ouid=114736196196305035609&amp;rtpof=true&amp;sd=true" TargetMode="External"/><Relationship Id="rId103" Type="http://schemas.openxmlformats.org/officeDocument/2006/relationships/hyperlink" Target="https://docs.google.com/document/d/14wfTybFG3d8r7O6cyPQoD5fURV6GZ058/edit?usp=sharing&amp;ouid=114736196196305035609&amp;rtpof=true&amp;sd=tru" TargetMode="External"/><Relationship Id="rId124"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70" Type="http://schemas.openxmlformats.org/officeDocument/2006/relationships/hyperlink" Target="https://drive.google.com/file/d/1SHFnmoLjg8kXT2jxFGRLTu6MyJ9HBbKo/view?usp=sharing" TargetMode="External"/><Relationship Id="rId91" Type="http://schemas.openxmlformats.org/officeDocument/2006/relationships/hyperlink" Target="https://docs.google.com/document/d/1I12jAH2KuBvHFZHiLopauE8XlRtaJziw/edit?usp=sharing&amp;ouid=114736196196305035609&amp;rtpof=true&amp;sd=true" TargetMode="External"/><Relationship Id="rId145" Type="http://schemas.openxmlformats.org/officeDocument/2006/relationships/hyperlink" Target="https://drive.google.com/file/d/1oJaO1dvhYo5zgaZ4Jkz-tV17LorWxDZo/view?usp=sharing" TargetMode="External"/><Relationship Id="rId166" Type="http://schemas.openxmlformats.org/officeDocument/2006/relationships/hyperlink" Target="https://docs.google.com/document/d/1Cwm37GW0Grj_ZY7G1NgteiZtrm3Iv3SP/edit?usp=sharing&amp;ouid=114736196196305035609&amp;rtpof=true&amp;sd=true" TargetMode="External"/><Relationship Id="rId187" Type="http://schemas.openxmlformats.org/officeDocument/2006/relationships/hyperlink" Target="https://docs.google.com/document/d/1_ebiP6s9C3MjonTbYKfzuZeO5c0Pfdfi/edit?usp=sharing&amp;ouid=114736196196305035609&amp;rtpof=true&amp;sd=true" TargetMode="External"/><Relationship Id="rId1" Type="http://schemas.openxmlformats.org/officeDocument/2006/relationships/hyperlink" Target="https://docs.google.com/document/d/1SEs86kyWNLcTU-pOWBVvoNcFz4RuoKgn/edit?usp=sharing&amp;ouid=114736196196305035609&amp;rtpof=true&amp;sd=true" TargetMode="External"/><Relationship Id="rId212" Type="http://schemas.openxmlformats.org/officeDocument/2006/relationships/hyperlink" Target="http://soch3-neft.ucoz.ru/polozheni_e_o_klassakh_s_profilnym_obucheniem.pdf" TargetMode="External"/><Relationship Id="rId233"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54" Type="http://schemas.openxmlformats.org/officeDocument/2006/relationships/hyperlink" Target="https://docs.google.com/document/d/1o9iXlWAK3rQeDipagM8thQMnf0DKE1pu/edit?usp=sharing&amp;ouid=114736196196305035609&amp;rtpof=true&amp;sd=true" TargetMode="External"/><Relationship Id="rId28" Type="http://schemas.openxmlformats.org/officeDocument/2006/relationships/hyperlink" Target="https://docs.google.com/document/d/1_pU921HkZ36ziieIWF2xtEZMClnBb_V_/edit?usp=sharing&amp;ouid=114736196196305035609&amp;rtpof=true&amp;sd=true" TargetMode="External"/><Relationship Id="rId49" Type="http://schemas.openxmlformats.org/officeDocument/2006/relationships/hyperlink" Target="https://drive.google.com/file/d/1NW5UJl0bVXVRqM0LejvijVBoPkaSut6_/view?usp=sharing" TargetMode="External"/><Relationship Id="rId114" Type="http://schemas.openxmlformats.org/officeDocument/2006/relationships/hyperlink" Target="https://docs.google.com/document/d/1X4vOxjMtd8otgO-eueY0TZXNkzurd6UK/edit?usp=sharing&amp;ouid=114736196196305035609&amp;rtpof=true&amp;sd=true" TargetMode="External"/><Relationship Id="rId275" Type="http://schemas.openxmlformats.org/officeDocument/2006/relationships/hyperlink" Target="https://drive.google.com/file/d/1SR1Pm8V8po8ChXgrW3H7_ktt4vfCpixR/view?usp=sharing" TargetMode="External"/><Relationship Id="rId60" Type="http://schemas.openxmlformats.org/officeDocument/2006/relationships/hyperlink" Target="https://docs.google.com/document/d/1J7PuvXA1h8AUGlkf3PEKnYHJxJKByx2r/edit?usp=sharing&amp;ouid=114736196196305035609&amp;rtpof=true&amp;sd=true" TargetMode="External"/><Relationship Id="rId81" Type="http://schemas.openxmlformats.org/officeDocument/2006/relationships/hyperlink" Target="https://docs.google.com/document/d/1SuAOECltpOsroJqzYgL4wdkDkiENebQI/edit?usp=sharing&amp;ouid=114736196196305035609&amp;rtpof=true&amp;sd=true" TargetMode="External"/><Relationship Id="rId135" Type="http://schemas.openxmlformats.org/officeDocument/2006/relationships/hyperlink" Target="https://docs.google.com/document/d/1PXuyFH104ZOPpgJuBoREDxBQS_CXl-d8/edit?usp=sharing&amp;ouid=114736196196305035609&amp;rtpof=true&amp;sd=true" TargetMode="External"/><Relationship Id="rId156" Type="http://schemas.openxmlformats.org/officeDocument/2006/relationships/hyperlink" Target="https://docs.google.com/document/d/1o9iXlWAK3rQeDipagM8thQMnf0DKE1pu/edit?usp=sharing&amp;ouid=114736196196305035609&amp;rtpof=true&amp;sd=true" TargetMode="External"/><Relationship Id="rId177" Type="http://schemas.openxmlformats.org/officeDocument/2006/relationships/hyperlink" Target="https://docs.google.com/document/d/1TE6cYxHp8fj1nRhkbmAupXGhdQGssBnP/edit?usp=sharing&amp;ouid=114736196196305035609&amp;rtpof=true&amp;sd=true" TargetMode="External"/><Relationship Id="rId198" Type="http://schemas.openxmlformats.org/officeDocument/2006/relationships/hyperlink" Target="http://gcpi.neftekamsk.ru/wp-content/uploads/documents/normativnie_dokumenti/postanovlenie_administrazii_gorodskogo_okruga_gorod_neftekamsk_ot_16_noyabrya_2020_g._%E2%84%96_2470.pdf" TargetMode="External"/><Relationship Id="rId202" Type="http://schemas.openxmlformats.org/officeDocument/2006/relationships/hyperlink" Target="https://docs.google.com/document/d/1c5Dg59FbUrnzuUWvbXctt0lr8A3j5SeA/edit?usp=sharing&amp;ouid=114736196196305035609&amp;rtpof=true&amp;sd=true" TargetMode="External"/><Relationship Id="rId223" Type="http://schemas.openxmlformats.org/officeDocument/2006/relationships/hyperlink" Target="https://docs.google.com/document/d/1o9iXlWAK3rQeDipagM8thQMnf0DKE1pu/edit?usp=sharing&amp;ouid=114736196196305035609&amp;rtpof=true&amp;sd=tru" TargetMode="External"/><Relationship Id="rId244" Type="http://schemas.openxmlformats.org/officeDocument/2006/relationships/hyperlink" Target="https://docs.google.com/document/d/1FyhV1VMgqyO12aFESZyeFnM5RQvlQAld/edit?usp=sharing&amp;ouid=114736196196305035609&amp;rtpof=true&amp;sd=true" TargetMode="External"/><Relationship Id="rId18" Type="http://schemas.openxmlformats.org/officeDocument/2006/relationships/hyperlink" Target="https://drive.google.com/file/d/1w1qvPmpLBo2xTVnuAWQrrgpjRleyPEfA/view?usp=sharing" TargetMode="External"/><Relationship Id="rId39" Type="http://schemas.openxmlformats.org/officeDocument/2006/relationships/hyperlink" Target="https://docs.google.com/document/d/1xMvJH8wClAO87bN6Ve7NIKp3AJMoloKL/edit?usp=sharing&amp;ouid=114736196196305035609&amp;rtpof=true&amp;sd=true" TargetMode="External"/><Relationship Id="rId265" Type="http://schemas.openxmlformats.org/officeDocument/2006/relationships/hyperlink" Target="https://docs.google.com/document/d/1lfX22vV-HVizor_COgT8bT1GnAOmVoxb/edit?usp=sharing&amp;ouid=114736196196305035609&amp;rtpof=true&amp;sd=true" TargetMode="External"/><Relationship Id="rId286" Type="http://schemas.openxmlformats.org/officeDocument/2006/relationships/hyperlink" Target="https://drive.google.com/file/d/1HqSmmXHrfa4pBMK1ZwMQfvu1ZkKjHnPT/view?usp=sharin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D83"/>
  <sheetViews>
    <sheetView zoomScale="85" zoomScaleNormal="85" workbookViewId="0">
      <selection sqref="A1:B1"/>
    </sheetView>
  </sheetViews>
  <sheetFormatPr defaultRowHeight="15" x14ac:dyDescent="0.25"/>
  <cols>
    <col min="1" max="1" width="14.42578125" customWidth="1"/>
    <col min="2" max="2" width="73" customWidth="1"/>
    <col min="3" max="4" width="4.42578125" customWidth="1"/>
    <col min="5" max="10" width="8.5703125" customWidth="1"/>
    <col min="257" max="257" width="14.42578125" customWidth="1"/>
    <col min="258" max="258" width="73" customWidth="1"/>
    <col min="259" max="260" width="4.42578125" customWidth="1"/>
    <col min="261" max="266" width="8.5703125" customWidth="1"/>
    <col min="513" max="513" width="14.42578125" customWidth="1"/>
    <col min="514" max="514" width="73" customWidth="1"/>
    <col min="515" max="516" width="4.42578125" customWidth="1"/>
    <col min="517" max="522" width="8.5703125" customWidth="1"/>
    <col min="769" max="769" width="14.42578125" customWidth="1"/>
    <col min="770" max="770" width="73" customWidth="1"/>
    <col min="771" max="772" width="4.42578125" customWidth="1"/>
    <col min="773" max="778" width="8.5703125" customWidth="1"/>
    <col min="1025" max="1025" width="14.42578125" customWidth="1"/>
    <col min="1026" max="1026" width="73" customWidth="1"/>
    <col min="1027" max="1028" width="4.42578125" customWidth="1"/>
    <col min="1029" max="1034" width="8.5703125" customWidth="1"/>
    <col min="1281" max="1281" width="14.42578125" customWidth="1"/>
    <col min="1282" max="1282" width="73" customWidth="1"/>
    <col min="1283" max="1284" width="4.42578125" customWidth="1"/>
    <col min="1285" max="1290" width="8.5703125" customWidth="1"/>
    <col min="1537" max="1537" width="14.42578125" customWidth="1"/>
    <col min="1538" max="1538" width="73" customWidth="1"/>
    <col min="1539" max="1540" width="4.42578125" customWidth="1"/>
    <col min="1541" max="1546" width="8.5703125" customWidth="1"/>
    <col min="1793" max="1793" width="14.42578125" customWidth="1"/>
    <col min="1794" max="1794" width="73" customWidth="1"/>
    <col min="1795" max="1796" width="4.42578125" customWidth="1"/>
    <col min="1797" max="1802" width="8.5703125" customWidth="1"/>
    <col min="2049" max="2049" width="14.42578125" customWidth="1"/>
    <col min="2050" max="2050" width="73" customWidth="1"/>
    <col min="2051" max="2052" width="4.42578125" customWidth="1"/>
    <col min="2053" max="2058" width="8.5703125" customWidth="1"/>
    <col min="2305" max="2305" width="14.42578125" customWidth="1"/>
    <col min="2306" max="2306" width="73" customWidth="1"/>
    <col min="2307" max="2308" width="4.42578125" customWidth="1"/>
    <col min="2309" max="2314" width="8.5703125" customWidth="1"/>
    <col min="2561" max="2561" width="14.42578125" customWidth="1"/>
    <col min="2562" max="2562" width="73" customWidth="1"/>
    <col min="2563" max="2564" width="4.42578125" customWidth="1"/>
    <col min="2565" max="2570" width="8.5703125" customWidth="1"/>
    <col min="2817" max="2817" width="14.42578125" customWidth="1"/>
    <col min="2818" max="2818" width="73" customWidth="1"/>
    <col min="2819" max="2820" width="4.42578125" customWidth="1"/>
    <col min="2821" max="2826" width="8.5703125" customWidth="1"/>
    <col min="3073" max="3073" width="14.42578125" customWidth="1"/>
    <col min="3074" max="3074" width="73" customWidth="1"/>
    <col min="3075" max="3076" width="4.42578125" customWidth="1"/>
    <col min="3077" max="3082" width="8.5703125" customWidth="1"/>
    <col min="3329" max="3329" width="14.42578125" customWidth="1"/>
    <col min="3330" max="3330" width="73" customWidth="1"/>
    <col min="3331" max="3332" width="4.42578125" customWidth="1"/>
    <col min="3333" max="3338" width="8.5703125" customWidth="1"/>
    <col min="3585" max="3585" width="14.42578125" customWidth="1"/>
    <col min="3586" max="3586" width="73" customWidth="1"/>
    <col min="3587" max="3588" width="4.42578125" customWidth="1"/>
    <col min="3589" max="3594" width="8.5703125" customWidth="1"/>
    <col min="3841" max="3841" width="14.42578125" customWidth="1"/>
    <col min="3842" max="3842" width="73" customWidth="1"/>
    <col min="3843" max="3844" width="4.42578125" customWidth="1"/>
    <col min="3845" max="3850" width="8.5703125" customWidth="1"/>
    <col min="4097" max="4097" width="14.42578125" customWidth="1"/>
    <col min="4098" max="4098" width="73" customWidth="1"/>
    <col min="4099" max="4100" width="4.42578125" customWidth="1"/>
    <col min="4101" max="4106" width="8.5703125" customWidth="1"/>
    <col min="4353" max="4353" width="14.42578125" customWidth="1"/>
    <col min="4354" max="4354" width="73" customWidth="1"/>
    <col min="4355" max="4356" width="4.42578125" customWidth="1"/>
    <col min="4357" max="4362" width="8.5703125" customWidth="1"/>
    <col min="4609" max="4609" width="14.42578125" customWidth="1"/>
    <col min="4610" max="4610" width="73" customWidth="1"/>
    <col min="4611" max="4612" width="4.42578125" customWidth="1"/>
    <col min="4613" max="4618" width="8.5703125" customWidth="1"/>
    <col min="4865" max="4865" width="14.42578125" customWidth="1"/>
    <col min="4866" max="4866" width="73" customWidth="1"/>
    <col min="4867" max="4868" width="4.42578125" customWidth="1"/>
    <col min="4869" max="4874" width="8.5703125" customWidth="1"/>
    <col min="5121" max="5121" width="14.42578125" customWidth="1"/>
    <col min="5122" max="5122" width="73" customWidth="1"/>
    <col min="5123" max="5124" width="4.42578125" customWidth="1"/>
    <col min="5125" max="5130" width="8.5703125" customWidth="1"/>
    <col min="5377" max="5377" width="14.42578125" customWidth="1"/>
    <col min="5378" max="5378" width="73" customWidth="1"/>
    <col min="5379" max="5380" width="4.42578125" customWidth="1"/>
    <col min="5381" max="5386" width="8.5703125" customWidth="1"/>
    <col min="5633" max="5633" width="14.42578125" customWidth="1"/>
    <col min="5634" max="5634" width="73" customWidth="1"/>
    <col min="5635" max="5636" width="4.42578125" customWidth="1"/>
    <col min="5637" max="5642" width="8.5703125" customWidth="1"/>
    <col min="5889" max="5889" width="14.42578125" customWidth="1"/>
    <col min="5890" max="5890" width="73" customWidth="1"/>
    <col min="5891" max="5892" width="4.42578125" customWidth="1"/>
    <col min="5893" max="5898" width="8.5703125" customWidth="1"/>
    <col min="6145" max="6145" width="14.42578125" customWidth="1"/>
    <col min="6146" max="6146" width="73" customWidth="1"/>
    <col min="6147" max="6148" width="4.42578125" customWidth="1"/>
    <col min="6149" max="6154" width="8.5703125" customWidth="1"/>
    <col min="6401" max="6401" width="14.42578125" customWidth="1"/>
    <col min="6402" max="6402" width="73" customWidth="1"/>
    <col min="6403" max="6404" width="4.42578125" customWidth="1"/>
    <col min="6405" max="6410" width="8.5703125" customWidth="1"/>
    <col min="6657" max="6657" width="14.42578125" customWidth="1"/>
    <col min="6658" max="6658" width="73" customWidth="1"/>
    <col min="6659" max="6660" width="4.42578125" customWidth="1"/>
    <col min="6661" max="6666" width="8.5703125" customWidth="1"/>
    <col min="6913" max="6913" width="14.42578125" customWidth="1"/>
    <col min="6914" max="6914" width="73" customWidth="1"/>
    <col min="6915" max="6916" width="4.42578125" customWidth="1"/>
    <col min="6917" max="6922" width="8.5703125" customWidth="1"/>
    <col min="7169" max="7169" width="14.42578125" customWidth="1"/>
    <col min="7170" max="7170" width="73" customWidth="1"/>
    <col min="7171" max="7172" width="4.42578125" customWidth="1"/>
    <col min="7173" max="7178" width="8.5703125" customWidth="1"/>
    <col min="7425" max="7425" width="14.42578125" customWidth="1"/>
    <col min="7426" max="7426" width="73" customWidth="1"/>
    <col min="7427" max="7428" width="4.42578125" customWidth="1"/>
    <col min="7429" max="7434" width="8.5703125" customWidth="1"/>
    <col min="7681" max="7681" width="14.42578125" customWidth="1"/>
    <col min="7682" max="7682" width="73" customWidth="1"/>
    <col min="7683" max="7684" width="4.42578125" customWidth="1"/>
    <col min="7685" max="7690" width="8.5703125" customWidth="1"/>
    <col min="7937" max="7937" width="14.42578125" customWidth="1"/>
    <col min="7938" max="7938" width="73" customWidth="1"/>
    <col min="7939" max="7940" width="4.42578125" customWidth="1"/>
    <col min="7941" max="7946" width="8.5703125" customWidth="1"/>
    <col min="8193" max="8193" width="14.42578125" customWidth="1"/>
    <col min="8194" max="8194" width="73" customWidth="1"/>
    <col min="8195" max="8196" width="4.42578125" customWidth="1"/>
    <col min="8197" max="8202" width="8.5703125" customWidth="1"/>
    <col min="8449" max="8449" width="14.42578125" customWidth="1"/>
    <col min="8450" max="8450" width="73" customWidth="1"/>
    <col min="8451" max="8452" width="4.42578125" customWidth="1"/>
    <col min="8453" max="8458" width="8.5703125" customWidth="1"/>
    <col min="8705" max="8705" width="14.42578125" customWidth="1"/>
    <col min="8706" max="8706" width="73" customWidth="1"/>
    <col min="8707" max="8708" width="4.42578125" customWidth="1"/>
    <col min="8709" max="8714" width="8.5703125" customWidth="1"/>
    <col min="8961" max="8961" width="14.42578125" customWidth="1"/>
    <col min="8962" max="8962" width="73" customWidth="1"/>
    <col min="8963" max="8964" width="4.42578125" customWidth="1"/>
    <col min="8965" max="8970" width="8.5703125" customWidth="1"/>
    <col min="9217" max="9217" width="14.42578125" customWidth="1"/>
    <col min="9218" max="9218" width="73" customWidth="1"/>
    <col min="9219" max="9220" width="4.42578125" customWidth="1"/>
    <col min="9221" max="9226" width="8.5703125" customWidth="1"/>
    <col min="9473" max="9473" width="14.42578125" customWidth="1"/>
    <col min="9474" max="9474" width="73" customWidth="1"/>
    <col min="9475" max="9476" width="4.42578125" customWidth="1"/>
    <col min="9477" max="9482" width="8.5703125" customWidth="1"/>
    <col min="9729" max="9729" width="14.42578125" customWidth="1"/>
    <col min="9730" max="9730" width="73" customWidth="1"/>
    <col min="9731" max="9732" width="4.42578125" customWidth="1"/>
    <col min="9733" max="9738" width="8.5703125" customWidth="1"/>
    <col min="9985" max="9985" width="14.42578125" customWidth="1"/>
    <col min="9986" max="9986" width="73" customWidth="1"/>
    <col min="9987" max="9988" width="4.42578125" customWidth="1"/>
    <col min="9989" max="9994" width="8.5703125" customWidth="1"/>
    <col min="10241" max="10241" width="14.42578125" customWidth="1"/>
    <col min="10242" max="10242" width="73" customWidth="1"/>
    <col min="10243" max="10244" width="4.42578125" customWidth="1"/>
    <col min="10245" max="10250" width="8.5703125" customWidth="1"/>
    <col min="10497" max="10497" width="14.42578125" customWidth="1"/>
    <col min="10498" max="10498" width="73" customWidth="1"/>
    <col min="10499" max="10500" width="4.42578125" customWidth="1"/>
    <col min="10501" max="10506" width="8.5703125" customWidth="1"/>
    <col min="10753" max="10753" width="14.42578125" customWidth="1"/>
    <col min="10754" max="10754" width="73" customWidth="1"/>
    <col min="10755" max="10756" width="4.42578125" customWidth="1"/>
    <col min="10757" max="10762" width="8.5703125" customWidth="1"/>
    <col min="11009" max="11009" width="14.42578125" customWidth="1"/>
    <col min="11010" max="11010" width="73" customWidth="1"/>
    <col min="11011" max="11012" width="4.42578125" customWidth="1"/>
    <col min="11013" max="11018" width="8.5703125" customWidth="1"/>
    <col min="11265" max="11265" width="14.42578125" customWidth="1"/>
    <col min="11266" max="11266" width="73" customWidth="1"/>
    <col min="11267" max="11268" width="4.42578125" customWidth="1"/>
    <col min="11269" max="11274" width="8.5703125" customWidth="1"/>
    <col min="11521" max="11521" width="14.42578125" customWidth="1"/>
    <col min="11522" max="11522" width="73" customWidth="1"/>
    <col min="11523" max="11524" width="4.42578125" customWidth="1"/>
    <col min="11525" max="11530" width="8.5703125" customWidth="1"/>
    <col min="11777" max="11777" width="14.42578125" customWidth="1"/>
    <col min="11778" max="11778" width="73" customWidth="1"/>
    <col min="11779" max="11780" width="4.42578125" customWidth="1"/>
    <col min="11781" max="11786" width="8.5703125" customWidth="1"/>
    <col min="12033" max="12033" width="14.42578125" customWidth="1"/>
    <col min="12034" max="12034" width="73" customWidth="1"/>
    <col min="12035" max="12036" width="4.42578125" customWidth="1"/>
    <col min="12037" max="12042" width="8.5703125" customWidth="1"/>
    <col min="12289" max="12289" width="14.42578125" customWidth="1"/>
    <col min="12290" max="12290" width="73" customWidth="1"/>
    <col min="12291" max="12292" width="4.42578125" customWidth="1"/>
    <col min="12293" max="12298" width="8.5703125" customWidth="1"/>
    <col min="12545" max="12545" width="14.42578125" customWidth="1"/>
    <col min="12546" max="12546" width="73" customWidth="1"/>
    <col min="12547" max="12548" width="4.42578125" customWidth="1"/>
    <col min="12549" max="12554" width="8.5703125" customWidth="1"/>
    <col min="12801" max="12801" width="14.42578125" customWidth="1"/>
    <col min="12802" max="12802" width="73" customWidth="1"/>
    <col min="12803" max="12804" width="4.42578125" customWidth="1"/>
    <col min="12805" max="12810" width="8.5703125" customWidth="1"/>
    <col min="13057" max="13057" width="14.42578125" customWidth="1"/>
    <col min="13058" max="13058" width="73" customWidth="1"/>
    <col min="13059" max="13060" width="4.42578125" customWidth="1"/>
    <col min="13061" max="13066" width="8.5703125" customWidth="1"/>
    <col min="13313" max="13313" width="14.42578125" customWidth="1"/>
    <col min="13314" max="13314" width="73" customWidth="1"/>
    <col min="13315" max="13316" width="4.42578125" customWidth="1"/>
    <col min="13317" max="13322" width="8.5703125" customWidth="1"/>
    <col min="13569" max="13569" width="14.42578125" customWidth="1"/>
    <col min="13570" max="13570" width="73" customWidth="1"/>
    <col min="13571" max="13572" width="4.42578125" customWidth="1"/>
    <col min="13573" max="13578" width="8.5703125" customWidth="1"/>
    <col min="13825" max="13825" width="14.42578125" customWidth="1"/>
    <col min="13826" max="13826" width="73" customWidth="1"/>
    <col min="13827" max="13828" width="4.42578125" customWidth="1"/>
    <col min="13829" max="13834" width="8.5703125" customWidth="1"/>
    <col min="14081" max="14081" width="14.42578125" customWidth="1"/>
    <col min="14082" max="14082" width="73" customWidth="1"/>
    <col min="14083" max="14084" width="4.42578125" customWidth="1"/>
    <col min="14085" max="14090" width="8.5703125" customWidth="1"/>
    <col min="14337" max="14337" width="14.42578125" customWidth="1"/>
    <col min="14338" max="14338" width="73" customWidth="1"/>
    <col min="14339" max="14340" width="4.42578125" customWidth="1"/>
    <col min="14341" max="14346" width="8.5703125" customWidth="1"/>
    <col min="14593" max="14593" width="14.42578125" customWidth="1"/>
    <col min="14594" max="14594" width="73" customWidth="1"/>
    <col min="14595" max="14596" width="4.42578125" customWidth="1"/>
    <col min="14597" max="14602" width="8.5703125" customWidth="1"/>
    <col min="14849" max="14849" width="14.42578125" customWidth="1"/>
    <col min="14850" max="14850" width="73" customWidth="1"/>
    <col min="14851" max="14852" width="4.42578125" customWidth="1"/>
    <col min="14853" max="14858" width="8.5703125" customWidth="1"/>
    <col min="15105" max="15105" width="14.42578125" customWidth="1"/>
    <col min="15106" max="15106" width="73" customWidth="1"/>
    <col min="15107" max="15108" width="4.42578125" customWidth="1"/>
    <col min="15109" max="15114" width="8.5703125" customWidth="1"/>
    <col min="15361" max="15361" width="14.42578125" customWidth="1"/>
    <col min="15362" max="15362" width="73" customWidth="1"/>
    <col min="15363" max="15364" width="4.42578125" customWidth="1"/>
    <col min="15365" max="15370" width="8.5703125" customWidth="1"/>
    <col min="15617" max="15617" width="14.42578125" customWidth="1"/>
    <col min="15618" max="15618" width="73" customWidth="1"/>
    <col min="15619" max="15620" width="4.42578125" customWidth="1"/>
    <col min="15621" max="15626" width="8.5703125" customWidth="1"/>
    <col min="15873" max="15873" width="14.42578125" customWidth="1"/>
    <col min="15874" max="15874" width="73" customWidth="1"/>
    <col min="15875" max="15876" width="4.42578125" customWidth="1"/>
    <col min="15877" max="15882" width="8.5703125" customWidth="1"/>
    <col min="16129" max="16129" width="14.42578125" customWidth="1"/>
    <col min="16130" max="16130" width="73" customWidth="1"/>
    <col min="16131" max="16132" width="4.42578125" customWidth="1"/>
    <col min="16133" max="16138" width="8.5703125" customWidth="1"/>
  </cols>
  <sheetData>
    <row r="1" spans="1:4" s="4" customFormat="1" ht="22.9" customHeight="1" x14ac:dyDescent="0.25">
      <c r="A1" s="112" t="s">
        <v>176</v>
      </c>
      <c r="B1" s="113"/>
    </row>
    <row r="2" spans="1:4" ht="25.5" customHeight="1" x14ac:dyDescent="0.25">
      <c r="A2" s="114" t="s">
        <v>175</v>
      </c>
      <c r="B2" s="114"/>
      <c r="C2" s="5"/>
    </row>
    <row r="3" spans="1:4" ht="20.25" customHeight="1" x14ac:dyDescent="0.25">
      <c r="A3" s="6" t="s">
        <v>66</v>
      </c>
      <c r="B3" s="7" t="s">
        <v>67</v>
      </c>
      <c r="C3" s="8"/>
    </row>
    <row r="4" spans="1:4" ht="34.5" customHeight="1" x14ac:dyDescent="0.25">
      <c r="A4" s="115" t="s">
        <v>177</v>
      </c>
      <c r="B4" s="115"/>
      <c r="C4" s="9"/>
    </row>
    <row r="5" spans="1:4" ht="18" x14ac:dyDescent="0.25">
      <c r="A5" s="10" t="s">
        <v>68</v>
      </c>
      <c r="B5" s="11"/>
      <c r="C5" s="5"/>
    </row>
    <row r="6" spans="1:4" ht="29.25" thickBot="1" x14ac:dyDescent="0.3">
      <c r="A6" s="12" t="s">
        <v>69</v>
      </c>
      <c r="B6" s="13" t="s">
        <v>244</v>
      </c>
      <c r="C6" s="14"/>
    </row>
    <row r="7" spans="1:4" s="17" customFormat="1" ht="44.1" customHeight="1" x14ac:dyDescent="0.25">
      <c r="A7" s="12" t="s">
        <v>70</v>
      </c>
      <c r="B7" s="15" t="s">
        <v>71</v>
      </c>
      <c r="C7" s="16"/>
    </row>
    <row r="8" spans="1:4" ht="29.85" customHeight="1" x14ac:dyDescent="0.25">
      <c r="A8" s="12" t="s">
        <v>72</v>
      </c>
      <c r="B8" s="18" t="s">
        <v>73</v>
      </c>
      <c r="C8" s="19"/>
    </row>
    <row r="9" spans="1:4" ht="28.9" customHeight="1" thickBot="1" x14ac:dyDescent="0.3">
      <c r="A9" s="12" t="s">
        <v>74</v>
      </c>
      <c r="B9" s="20" t="s">
        <v>75</v>
      </c>
      <c r="C9" s="19"/>
    </row>
    <row r="10" spans="1:4" ht="87.75" x14ac:dyDescent="0.25">
      <c r="A10" s="12" t="s">
        <v>76</v>
      </c>
      <c r="B10" s="21" t="s">
        <v>77</v>
      </c>
      <c r="C10" s="19"/>
    </row>
    <row r="11" spans="1:4" ht="43.5" x14ac:dyDescent="0.25">
      <c r="A11" s="12" t="s">
        <v>78</v>
      </c>
      <c r="B11" s="9" t="s">
        <v>79</v>
      </c>
      <c r="C11" s="19"/>
    </row>
    <row r="12" spans="1:4" ht="43.5" x14ac:dyDescent="0.25">
      <c r="A12" s="12" t="s">
        <v>80</v>
      </c>
      <c r="B12" s="9" t="s">
        <v>81</v>
      </c>
      <c r="C12" s="19"/>
    </row>
    <row r="13" spans="1:4" ht="15.75" x14ac:dyDescent="0.25">
      <c r="A13" s="10" t="s">
        <v>82</v>
      </c>
      <c r="B13" s="16"/>
      <c r="C13" s="16"/>
    </row>
    <row r="14" spans="1:4" ht="35.25" customHeight="1" x14ac:dyDescent="0.25">
      <c r="A14" s="22" t="s">
        <v>83</v>
      </c>
      <c r="B14" s="13" t="s">
        <v>199</v>
      </c>
      <c r="C14" s="5"/>
    </row>
    <row r="15" spans="1:4" ht="46.5" customHeight="1" x14ac:dyDescent="0.25">
      <c r="A15" s="22" t="s">
        <v>84</v>
      </c>
      <c r="B15" s="13" t="s">
        <v>85</v>
      </c>
      <c r="C15" s="23"/>
      <c r="D15" s="24"/>
    </row>
    <row r="16" spans="1:4" ht="28.5" x14ac:dyDescent="0.25">
      <c r="A16" s="22" t="s">
        <v>86</v>
      </c>
      <c r="B16" s="13" t="s">
        <v>87</v>
      </c>
      <c r="C16" s="5"/>
    </row>
    <row r="17" spans="1:4" ht="57" x14ac:dyDescent="0.25">
      <c r="A17" s="22" t="s">
        <v>88</v>
      </c>
      <c r="B17" s="13" t="s">
        <v>89</v>
      </c>
      <c r="C17" s="116"/>
      <c r="D17" s="117"/>
    </row>
    <row r="18" spans="1:4" ht="28.5" x14ac:dyDescent="0.25">
      <c r="A18" s="22" t="s">
        <v>90</v>
      </c>
      <c r="B18" s="25" t="s">
        <v>91</v>
      </c>
      <c r="C18" s="5"/>
    </row>
    <row r="19" spans="1:4" ht="58.5" x14ac:dyDescent="0.25">
      <c r="A19" s="22" t="s">
        <v>92</v>
      </c>
      <c r="B19" s="26" t="s">
        <v>93</v>
      </c>
      <c r="C19" s="5"/>
    </row>
    <row r="20" spans="1:4" ht="73.150000000000006" customHeight="1" x14ac:dyDescent="0.25">
      <c r="A20" s="22" t="s">
        <v>94</v>
      </c>
      <c r="B20" s="13" t="s">
        <v>95</v>
      </c>
      <c r="C20" s="5"/>
    </row>
    <row r="21" spans="1:4" ht="49.7" customHeight="1" x14ac:dyDescent="0.25">
      <c r="A21" s="22" t="s">
        <v>96</v>
      </c>
      <c r="B21" s="27" t="s">
        <v>97</v>
      </c>
      <c r="C21" s="5"/>
    </row>
    <row r="22" spans="1:4" ht="43.5" x14ac:dyDescent="0.25">
      <c r="A22" s="22" t="s">
        <v>98</v>
      </c>
      <c r="B22" s="9" t="s">
        <v>99</v>
      </c>
      <c r="C22" s="5"/>
    </row>
    <row r="23" spans="1:4" ht="18" x14ac:dyDescent="0.25">
      <c r="A23" s="28" t="s">
        <v>100</v>
      </c>
      <c r="B23" s="27"/>
      <c r="C23" s="5"/>
    </row>
    <row r="24" spans="1:4" ht="18" x14ac:dyDescent="0.25">
      <c r="A24" s="10" t="s">
        <v>101</v>
      </c>
      <c r="B24" s="27"/>
      <c r="C24" s="5"/>
    </row>
    <row r="25" spans="1:4" ht="42.75" x14ac:dyDescent="0.25">
      <c r="B25" s="27" t="s">
        <v>197</v>
      </c>
      <c r="C25" s="5"/>
    </row>
    <row r="26" spans="1:4" ht="28.5" x14ac:dyDescent="0.25">
      <c r="A26" s="22" t="s">
        <v>102</v>
      </c>
      <c r="B26" s="27" t="s">
        <v>103</v>
      </c>
      <c r="C26" s="5"/>
    </row>
    <row r="27" spans="1:4" ht="35.25" customHeight="1" x14ac:dyDescent="0.25">
      <c r="A27" s="22" t="s">
        <v>104</v>
      </c>
      <c r="B27" s="27" t="s">
        <v>178</v>
      </c>
      <c r="C27" s="5"/>
    </row>
    <row r="28" spans="1:4" ht="50.25" customHeight="1" x14ac:dyDescent="0.25">
      <c r="A28" s="22" t="s">
        <v>105</v>
      </c>
      <c r="B28" s="27" t="s">
        <v>106</v>
      </c>
      <c r="C28" s="5"/>
    </row>
    <row r="29" spans="1:4" ht="18" x14ac:dyDescent="0.25">
      <c r="A29" s="10" t="s">
        <v>179</v>
      </c>
      <c r="B29" s="29"/>
      <c r="C29" s="5"/>
    </row>
    <row r="30" spans="1:4" ht="33" customHeight="1" x14ac:dyDescent="0.25">
      <c r="A30" s="22" t="s">
        <v>107</v>
      </c>
      <c r="B30" s="13" t="s">
        <v>180</v>
      </c>
      <c r="C30" s="5"/>
    </row>
    <row r="31" spans="1:4" ht="28.5" x14ac:dyDescent="0.25">
      <c r="A31" s="22" t="s">
        <v>108</v>
      </c>
      <c r="B31" s="13" t="s">
        <v>181</v>
      </c>
      <c r="C31" s="5"/>
    </row>
    <row r="32" spans="1:4" ht="95.45" customHeight="1" x14ac:dyDescent="0.25">
      <c r="A32" s="22" t="s">
        <v>109</v>
      </c>
      <c r="B32" s="13" t="s">
        <v>182</v>
      </c>
      <c r="C32" s="5"/>
    </row>
    <row r="33" spans="1:3" ht="237" customHeight="1" x14ac:dyDescent="0.25">
      <c r="A33" s="22" t="s">
        <v>110</v>
      </c>
      <c r="B33" s="13" t="s">
        <v>183</v>
      </c>
      <c r="C33" s="5"/>
    </row>
    <row r="34" spans="1:3" ht="64.150000000000006" customHeight="1" x14ac:dyDescent="0.25">
      <c r="A34" s="22" t="s">
        <v>111</v>
      </c>
      <c r="B34" s="13" t="s">
        <v>184</v>
      </c>
      <c r="C34" s="5"/>
    </row>
    <row r="35" spans="1:3" ht="85.5" x14ac:dyDescent="0.25">
      <c r="A35" s="22" t="s">
        <v>112</v>
      </c>
      <c r="B35" s="13" t="s">
        <v>185</v>
      </c>
      <c r="C35" s="5"/>
    </row>
    <row r="36" spans="1:3" ht="28.5" x14ac:dyDescent="0.25">
      <c r="A36" s="22" t="s">
        <v>186</v>
      </c>
      <c r="B36" s="13" t="s">
        <v>187</v>
      </c>
      <c r="C36" s="5"/>
    </row>
    <row r="37" spans="1:3" ht="28.5" x14ac:dyDescent="0.25">
      <c r="A37" s="22" t="s">
        <v>188</v>
      </c>
      <c r="B37" s="13" t="s">
        <v>189</v>
      </c>
      <c r="C37" s="5"/>
    </row>
    <row r="38" spans="1:3" ht="42.75" x14ac:dyDescent="0.25">
      <c r="A38" s="22" t="s">
        <v>190</v>
      </c>
      <c r="B38" s="13" t="s">
        <v>191</v>
      </c>
      <c r="C38" s="5"/>
    </row>
    <row r="39" spans="1:3" ht="180.6" customHeight="1" x14ac:dyDescent="0.25">
      <c r="A39" s="22" t="s">
        <v>193</v>
      </c>
      <c r="B39" s="13" t="s">
        <v>192</v>
      </c>
      <c r="C39" s="5"/>
    </row>
    <row r="40" spans="1:3" ht="133.9" customHeight="1" x14ac:dyDescent="0.25">
      <c r="A40" s="22" t="s">
        <v>194</v>
      </c>
      <c r="B40" s="13" t="s">
        <v>195</v>
      </c>
      <c r="C40" s="5"/>
    </row>
    <row r="41" spans="1:3" ht="18" x14ac:dyDescent="0.25">
      <c r="A41" s="28" t="s">
        <v>113</v>
      </c>
      <c r="B41" s="27"/>
      <c r="C41" s="5"/>
    </row>
    <row r="42" spans="1:3" ht="18" x14ac:dyDescent="0.25">
      <c r="A42" s="10" t="s">
        <v>245</v>
      </c>
      <c r="B42" s="29"/>
      <c r="C42" s="5"/>
    </row>
    <row r="43" spans="1:3" ht="61.9" customHeight="1" x14ac:dyDescent="0.25">
      <c r="A43" s="30" t="s">
        <v>114</v>
      </c>
      <c r="B43" s="31" t="s">
        <v>115</v>
      </c>
      <c r="C43" s="14"/>
    </row>
    <row r="44" spans="1:3" ht="18" x14ac:dyDescent="0.25">
      <c r="A44" s="30" t="s">
        <v>116</v>
      </c>
      <c r="B44" s="32" t="s">
        <v>117</v>
      </c>
      <c r="C44" s="14"/>
    </row>
    <row r="45" spans="1:3" ht="28.5" x14ac:dyDescent="0.25">
      <c r="A45" s="30" t="s">
        <v>118</v>
      </c>
      <c r="B45" s="32" t="s">
        <v>246</v>
      </c>
      <c r="C45" s="5"/>
    </row>
    <row r="46" spans="1:3" ht="28.5" x14ac:dyDescent="0.25">
      <c r="A46" s="30" t="s">
        <v>119</v>
      </c>
      <c r="B46" s="33" t="s">
        <v>120</v>
      </c>
      <c r="C46" s="5"/>
    </row>
    <row r="47" spans="1:3" ht="42.75" x14ac:dyDescent="0.25">
      <c r="A47" s="30" t="s">
        <v>121</v>
      </c>
      <c r="B47" s="32" t="s">
        <v>122</v>
      </c>
      <c r="C47" s="5"/>
    </row>
    <row r="48" spans="1:3" ht="95.25" customHeight="1" x14ac:dyDescent="0.25">
      <c r="A48" s="30"/>
      <c r="B48" s="34"/>
      <c r="C48" s="5"/>
    </row>
    <row r="49" spans="1:3" ht="42.75" x14ac:dyDescent="0.25">
      <c r="A49" s="30" t="s">
        <v>123</v>
      </c>
      <c r="B49" s="32" t="s">
        <v>124</v>
      </c>
      <c r="C49" s="5"/>
    </row>
    <row r="50" spans="1:3" ht="18" x14ac:dyDescent="0.25">
      <c r="A50" s="30" t="s">
        <v>125</v>
      </c>
      <c r="B50" s="32" t="s">
        <v>126</v>
      </c>
      <c r="C50" s="5"/>
    </row>
    <row r="51" spans="1:3" ht="28.5" x14ac:dyDescent="0.25">
      <c r="A51" s="30" t="s">
        <v>127</v>
      </c>
      <c r="B51" s="32" t="s">
        <v>128</v>
      </c>
      <c r="C51" s="5"/>
    </row>
    <row r="52" spans="1:3" ht="28.5" x14ac:dyDescent="0.25">
      <c r="A52" s="30" t="s">
        <v>129</v>
      </c>
      <c r="B52" s="32" t="s">
        <v>130</v>
      </c>
      <c r="C52" s="5"/>
    </row>
    <row r="53" spans="1:3" ht="28.5" x14ac:dyDescent="0.25">
      <c r="A53" s="30" t="s">
        <v>131</v>
      </c>
      <c r="B53" s="32" t="s">
        <v>132</v>
      </c>
      <c r="C53" s="5"/>
    </row>
    <row r="54" spans="1:3" ht="18" x14ac:dyDescent="0.25">
      <c r="A54" s="10" t="s">
        <v>133</v>
      </c>
      <c r="B54" s="10"/>
      <c r="C54" s="5"/>
    </row>
    <row r="55" spans="1:3" ht="60" x14ac:dyDescent="0.25">
      <c r="A55" s="35" t="s">
        <v>134</v>
      </c>
      <c r="B55" s="31" t="s">
        <v>115</v>
      </c>
      <c r="C55" s="14"/>
    </row>
    <row r="56" spans="1:3" ht="18" x14ac:dyDescent="0.25">
      <c r="A56" s="35" t="s">
        <v>135</v>
      </c>
      <c r="B56" s="32" t="s">
        <v>117</v>
      </c>
      <c r="C56" s="14"/>
    </row>
    <row r="57" spans="1:3" ht="18" x14ac:dyDescent="0.25">
      <c r="A57" s="35" t="s">
        <v>136</v>
      </c>
      <c r="B57" s="36" t="s">
        <v>137</v>
      </c>
      <c r="C57" s="5"/>
    </row>
    <row r="58" spans="1:3" ht="28.5" x14ac:dyDescent="0.25">
      <c r="A58" s="35" t="s">
        <v>138</v>
      </c>
      <c r="B58" s="33" t="s">
        <v>120</v>
      </c>
      <c r="C58" s="5"/>
    </row>
    <row r="59" spans="1:3" ht="42.75" x14ac:dyDescent="0.25">
      <c r="A59" s="35" t="s">
        <v>139</v>
      </c>
      <c r="B59" s="36" t="s">
        <v>140</v>
      </c>
      <c r="C59" s="5"/>
    </row>
    <row r="60" spans="1:3" ht="234.75" customHeight="1" x14ac:dyDescent="0.25">
      <c r="A60" s="37"/>
      <c r="B60" s="38"/>
      <c r="C60" s="5"/>
    </row>
    <row r="61" spans="1:3" ht="42.75" x14ac:dyDescent="0.25">
      <c r="A61" s="35" t="s">
        <v>141</v>
      </c>
      <c r="B61" s="32" t="s">
        <v>142</v>
      </c>
      <c r="C61" s="5"/>
    </row>
    <row r="62" spans="1:3" ht="28.5" x14ac:dyDescent="0.25">
      <c r="A62" s="35" t="s">
        <v>143</v>
      </c>
      <c r="B62" s="33" t="s">
        <v>144</v>
      </c>
      <c r="C62" s="5"/>
    </row>
    <row r="63" spans="1:3" ht="42.75" x14ac:dyDescent="0.25">
      <c r="A63" s="35" t="s">
        <v>145</v>
      </c>
      <c r="B63" s="33" t="s">
        <v>146</v>
      </c>
      <c r="C63" s="5"/>
    </row>
    <row r="64" spans="1:3" ht="112.5" customHeight="1" x14ac:dyDescent="0.25">
      <c r="A64" s="35"/>
      <c r="B64" s="39"/>
      <c r="C64" s="5"/>
    </row>
    <row r="65" spans="1:3" ht="28.5" x14ac:dyDescent="0.25">
      <c r="A65" s="35" t="s">
        <v>147</v>
      </c>
      <c r="B65" s="33" t="s">
        <v>148</v>
      </c>
      <c r="C65" s="5"/>
    </row>
    <row r="66" spans="1:3" ht="18" x14ac:dyDescent="0.25">
      <c r="A66" s="40" t="s">
        <v>149</v>
      </c>
      <c r="B66" s="33"/>
      <c r="C66" s="5"/>
    </row>
    <row r="67" spans="1:3" ht="43.5" x14ac:dyDescent="0.25">
      <c r="A67" s="41" t="s">
        <v>150</v>
      </c>
      <c r="B67" s="9" t="s">
        <v>151</v>
      </c>
      <c r="C67" s="5"/>
    </row>
    <row r="68" spans="1:3" ht="28.5" x14ac:dyDescent="0.25">
      <c r="A68" s="41" t="s">
        <v>152</v>
      </c>
      <c r="B68" s="32" t="s">
        <v>153</v>
      </c>
      <c r="C68" s="5"/>
    </row>
    <row r="69" spans="1:3" ht="18" x14ac:dyDescent="0.25">
      <c r="A69" s="41" t="s">
        <v>154</v>
      </c>
      <c r="B69" s="32" t="s">
        <v>155</v>
      </c>
      <c r="C69" s="5"/>
    </row>
    <row r="70" spans="1:3" ht="57.75" x14ac:dyDescent="0.25">
      <c r="A70" s="41" t="s">
        <v>156</v>
      </c>
      <c r="B70" s="9" t="s">
        <v>157</v>
      </c>
      <c r="C70" s="5"/>
    </row>
    <row r="71" spans="1:3" ht="43.5" x14ac:dyDescent="0.25">
      <c r="A71" s="41" t="s">
        <v>158</v>
      </c>
      <c r="B71" s="9" t="s">
        <v>159</v>
      </c>
      <c r="C71" s="5"/>
    </row>
    <row r="72" spans="1:3" ht="18" x14ac:dyDescent="0.25">
      <c r="A72" s="10" t="s">
        <v>160</v>
      </c>
      <c r="B72" s="10"/>
      <c r="C72" s="5"/>
    </row>
    <row r="73" spans="1:3" ht="86.25" x14ac:dyDescent="0.25">
      <c r="A73" s="41" t="s">
        <v>161</v>
      </c>
      <c r="B73" s="42" t="s">
        <v>162</v>
      </c>
      <c r="C73" s="5"/>
    </row>
    <row r="74" spans="1:3" ht="57.75" x14ac:dyDescent="0.25">
      <c r="A74" s="41" t="s">
        <v>163</v>
      </c>
      <c r="B74" s="9" t="s">
        <v>164</v>
      </c>
      <c r="C74" s="5"/>
    </row>
    <row r="75" spans="1:3" ht="18" x14ac:dyDescent="0.25">
      <c r="A75" s="43"/>
      <c r="B75" s="44" t="s">
        <v>196</v>
      </c>
      <c r="C75" s="5"/>
    </row>
    <row r="76" spans="1:3" ht="18" x14ac:dyDescent="0.25">
      <c r="A76" s="45"/>
      <c r="B76" s="9" t="s">
        <v>165</v>
      </c>
      <c r="C76" s="5"/>
    </row>
    <row r="77" spans="1:3" ht="18" x14ac:dyDescent="0.25">
      <c r="A77" s="45"/>
      <c r="B77" s="46" t="s">
        <v>198</v>
      </c>
      <c r="C77" s="5"/>
    </row>
    <row r="78" spans="1:3" ht="18" x14ac:dyDescent="0.25">
      <c r="A78" s="47"/>
      <c r="B78" s="46" t="s">
        <v>166</v>
      </c>
      <c r="C78" s="5"/>
    </row>
    <row r="79" spans="1:3" ht="29.25" x14ac:dyDescent="0.25">
      <c r="A79" s="43"/>
      <c r="B79" s="46" t="s">
        <v>167</v>
      </c>
      <c r="C79" s="5"/>
    </row>
    <row r="80" spans="1:3" ht="42.75" x14ac:dyDescent="0.25">
      <c r="A80" s="43"/>
      <c r="B80" s="32" t="s">
        <v>168</v>
      </c>
      <c r="C80" s="5"/>
    </row>
    <row r="81" spans="1:3" ht="30" x14ac:dyDescent="0.25">
      <c r="A81" s="41" t="s">
        <v>169</v>
      </c>
      <c r="B81" s="48" t="s">
        <v>170</v>
      </c>
      <c r="C81" s="5"/>
    </row>
    <row r="82" spans="1:3" ht="29.25" x14ac:dyDescent="0.25">
      <c r="A82" s="41" t="s">
        <v>171</v>
      </c>
      <c r="B82" s="9" t="s">
        <v>172</v>
      </c>
      <c r="C82" s="5"/>
    </row>
    <row r="83" spans="1:3" ht="45" x14ac:dyDescent="0.25">
      <c r="A83" s="43"/>
      <c r="B83" s="49" t="s">
        <v>173</v>
      </c>
      <c r="C83" s="5"/>
    </row>
  </sheetData>
  <sheetProtection password="CF7E" sheet="1" objects="1" scenarios="1"/>
  <mergeCells count="4">
    <mergeCell ref="A1:B1"/>
    <mergeCell ref="A2:B2"/>
    <mergeCell ref="A4:B4"/>
    <mergeCell ref="C17:D17"/>
  </mergeCells>
  <conditionalFormatting sqref="C17:D17">
    <cfRule type="expression" dxfId="286" priority="1" stopIfTrue="1">
      <formula>ISBLANK(C17)</formula>
    </cfRule>
  </conditionalFormatting>
  <dataValidations count="2">
    <dataValidation type="list" allowBlank="1" showInputMessage="1" showErrorMessage="1" sqref="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WVR17 WLV17 WBZ17 VSD17 VIH17 UYL17 UOP17 UET17 TUX17 TLB17 TBF17 SRJ17 SHN17 RXR17 RNV17 RDZ17 QUD17 QKH17 QAL17 PQP17 PGT17 OWX17 ONB17 ODF17 NTJ17 NJN17 MZR17 MPV17 MFZ17 LWD17 LMH17 LCL17 KSP17 KIT17 JYX17 JPB17 JFF17 IVJ17 ILN17 IBR17 HRV17 HHZ17 GYD17 GOH17 GEL17 FUP17 FKT17 FAX17 ERB17 EHF17 DXJ17 DNN17 DDR17 CTV17 CJZ17 CAD17 BQH17 BGL17 AWP17 AMT17 ACX17 TB17 JF17 J17">
      <formula1>"1$2$3"</formula1>
    </dataValidation>
    <dataValidation type="list" allowBlank="1" showInputMessage="1" showErrorMessage="1" sqref="C65558 IY65558 SU65558 ACQ65558 AMM65558 AWI65558 BGE65558 BQA65558 BZW65558 CJS65558 CTO65558 DDK65558 DNG65558 DXC65558 EGY65558 EQU65558 FAQ65558 FKM65558 FUI65558 GEE65558 GOA65558 GXW65558 HHS65558 HRO65558 IBK65558 ILG65558 IVC65558 JEY65558 JOU65558 JYQ65558 KIM65558 KSI65558 LCE65558 LMA65558 LVW65558 MFS65558 MPO65558 MZK65558 NJG65558 NTC65558 OCY65558 OMU65558 OWQ65558 PGM65558 PQI65558 QAE65558 QKA65558 QTW65558 RDS65558 RNO65558 RXK65558 SHG65558 SRC65558 TAY65558 TKU65558 TUQ65558 UEM65558 UOI65558 UYE65558 VIA65558 VRW65558 WBS65558 WLO65558 WVK65558 C131094 IY131094 SU131094 ACQ131094 AMM131094 AWI131094 BGE131094 BQA131094 BZW131094 CJS131094 CTO131094 DDK131094 DNG131094 DXC131094 EGY131094 EQU131094 FAQ131094 FKM131094 FUI131094 GEE131094 GOA131094 GXW131094 HHS131094 HRO131094 IBK131094 ILG131094 IVC131094 JEY131094 JOU131094 JYQ131094 KIM131094 KSI131094 LCE131094 LMA131094 LVW131094 MFS131094 MPO131094 MZK131094 NJG131094 NTC131094 OCY131094 OMU131094 OWQ131094 PGM131094 PQI131094 QAE131094 QKA131094 QTW131094 RDS131094 RNO131094 RXK131094 SHG131094 SRC131094 TAY131094 TKU131094 TUQ131094 UEM131094 UOI131094 UYE131094 VIA131094 VRW131094 WBS131094 WLO131094 WVK131094 C196630 IY196630 SU196630 ACQ196630 AMM196630 AWI196630 BGE196630 BQA196630 BZW196630 CJS196630 CTO196630 DDK196630 DNG196630 DXC196630 EGY196630 EQU196630 FAQ196630 FKM196630 FUI196630 GEE196630 GOA196630 GXW196630 HHS196630 HRO196630 IBK196630 ILG196630 IVC196630 JEY196630 JOU196630 JYQ196630 KIM196630 KSI196630 LCE196630 LMA196630 LVW196630 MFS196630 MPO196630 MZK196630 NJG196630 NTC196630 OCY196630 OMU196630 OWQ196630 PGM196630 PQI196630 QAE196630 QKA196630 QTW196630 RDS196630 RNO196630 RXK196630 SHG196630 SRC196630 TAY196630 TKU196630 TUQ196630 UEM196630 UOI196630 UYE196630 VIA196630 VRW196630 WBS196630 WLO196630 WVK196630 C262166 IY262166 SU262166 ACQ262166 AMM262166 AWI262166 BGE262166 BQA262166 BZW262166 CJS262166 CTO262166 DDK262166 DNG262166 DXC262166 EGY262166 EQU262166 FAQ262166 FKM262166 FUI262166 GEE262166 GOA262166 GXW262166 HHS262166 HRO262166 IBK262166 ILG262166 IVC262166 JEY262166 JOU262166 JYQ262166 KIM262166 KSI262166 LCE262166 LMA262166 LVW262166 MFS262166 MPO262166 MZK262166 NJG262166 NTC262166 OCY262166 OMU262166 OWQ262166 PGM262166 PQI262166 QAE262166 QKA262166 QTW262166 RDS262166 RNO262166 RXK262166 SHG262166 SRC262166 TAY262166 TKU262166 TUQ262166 UEM262166 UOI262166 UYE262166 VIA262166 VRW262166 WBS262166 WLO262166 WVK262166 C327702 IY327702 SU327702 ACQ327702 AMM327702 AWI327702 BGE327702 BQA327702 BZW327702 CJS327702 CTO327702 DDK327702 DNG327702 DXC327702 EGY327702 EQU327702 FAQ327702 FKM327702 FUI327702 GEE327702 GOA327702 GXW327702 HHS327702 HRO327702 IBK327702 ILG327702 IVC327702 JEY327702 JOU327702 JYQ327702 KIM327702 KSI327702 LCE327702 LMA327702 LVW327702 MFS327702 MPO327702 MZK327702 NJG327702 NTC327702 OCY327702 OMU327702 OWQ327702 PGM327702 PQI327702 QAE327702 QKA327702 QTW327702 RDS327702 RNO327702 RXK327702 SHG327702 SRC327702 TAY327702 TKU327702 TUQ327702 UEM327702 UOI327702 UYE327702 VIA327702 VRW327702 WBS327702 WLO327702 WVK327702 C393238 IY393238 SU393238 ACQ393238 AMM393238 AWI393238 BGE393238 BQA393238 BZW393238 CJS393238 CTO393238 DDK393238 DNG393238 DXC393238 EGY393238 EQU393238 FAQ393238 FKM393238 FUI393238 GEE393238 GOA393238 GXW393238 HHS393238 HRO393238 IBK393238 ILG393238 IVC393238 JEY393238 JOU393238 JYQ393238 KIM393238 KSI393238 LCE393238 LMA393238 LVW393238 MFS393238 MPO393238 MZK393238 NJG393238 NTC393238 OCY393238 OMU393238 OWQ393238 PGM393238 PQI393238 QAE393238 QKA393238 QTW393238 RDS393238 RNO393238 RXK393238 SHG393238 SRC393238 TAY393238 TKU393238 TUQ393238 UEM393238 UOI393238 UYE393238 VIA393238 VRW393238 WBS393238 WLO393238 WVK393238 C458774 IY458774 SU458774 ACQ458774 AMM458774 AWI458774 BGE458774 BQA458774 BZW458774 CJS458774 CTO458774 DDK458774 DNG458774 DXC458774 EGY458774 EQU458774 FAQ458774 FKM458774 FUI458774 GEE458774 GOA458774 GXW458774 HHS458774 HRO458774 IBK458774 ILG458774 IVC458774 JEY458774 JOU458774 JYQ458774 KIM458774 KSI458774 LCE458774 LMA458774 LVW458774 MFS458774 MPO458774 MZK458774 NJG458774 NTC458774 OCY458774 OMU458774 OWQ458774 PGM458774 PQI458774 QAE458774 QKA458774 QTW458774 RDS458774 RNO458774 RXK458774 SHG458774 SRC458774 TAY458774 TKU458774 TUQ458774 UEM458774 UOI458774 UYE458774 VIA458774 VRW458774 WBS458774 WLO458774 WVK458774 C524310 IY524310 SU524310 ACQ524310 AMM524310 AWI524310 BGE524310 BQA524310 BZW524310 CJS524310 CTO524310 DDK524310 DNG524310 DXC524310 EGY524310 EQU524310 FAQ524310 FKM524310 FUI524310 GEE524310 GOA524310 GXW524310 HHS524310 HRO524310 IBK524310 ILG524310 IVC524310 JEY524310 JOU524310 JYQ524310 KIM524310 KSI524310 LCE524310 LMA524310 LVW524310 MFS524310 MPO524310 MZK524310 NJG524310 NTC524310 OCY524310 OMU524310 OWQ524310 PGM524310 PQI524310 QAE524310 QKA524310 QTW524310 RDS524310 RNO524310 RXK524310 SHG524310 SRC524310 TAY524310 TKU524310 TUQ524310 UEM524310 UOI524310 UYE524310 VIA524310 VRW524310 WBS524310 WLO524310 WVK524310 C589846 IY589846 SU589846 ACQ589846 AMM589846 AWI589846 BGE589846 BQA589846 BZW589846 CJS589846 CTO589846 DDK589846 DNG589846 DXC589846 EGY589846 EQU589846 FAQ589846 FKM589846 FUI589846 GEE589846 GOA589846 GXW589846 HHS589846 HRO589846 IBK589846 ILG589846 IVC589846 JEY589846 JOU589846 JYQ589846 KIM589846 KSI589846 LCE589846 LMA589846 LVW589846 MFS589846 MPO589846 MZK589846 NJG589846 NTC589846 OCY589846 OMU589846 OWQ589846 PGM589846 PQI589846 QAE589846 QKA589846 QTW589846 RDS589846 RNO589846 RXK589846 SHG589846 SRC589846 TAY589846 TKU589846 TUQ589846 UEM589846 UOI589846 UYE589846 VIA589846 VRW589846 WBS589846 WLO589846 WVK589846 C655382 IY655382 SU655382 ACQ655382 AMM655382 AWI655382 BGE655382 BQA655382 BZW655382 CJS655382 CTO655382 DDK655382 DNG655382 DXC655382 EGY655382 EQU655382 FAQ655382 FKM655382 FUI655382 GEE655382 GOA655382 GXW655382 HHS655382 HRO655382 IBK655382 ILG655382 IVC655382 JEY655382 JOU655382 JYQ655382 KIM655382 KSI655382 LCE655382 LMA655382 LVW655382 MFS655382 MPO655382 MZK655382 NJG655382 NTC655382 OCY655382 OMU655382 OWQ655382 PGM655382 PQI655382 QAE655382 QKA655382 QTW655382 RDS655382 RNO655382 RXK655382 SHG655382 SRC655382 TAY655382 TKU655382 TUQ655382 UEM655382 UOI655382 UYE655382 VIA655382 VRW655382 WBS655382 WLO655382 WVK655382 C720918 IY720918 SU720918 ACQ720918 AMM720918 AWI720918 BGE720918 BQA720918 BZW720918 CJS720918 CTO720918 DDK720918 DNG720918 DXC720918 EGY720918 EQU720918 FAQ720918 FKM720918 FUI720918 GEE720918 GOA720918 GXW720918 HHS720918 HRO720918 IBK720918 ILG720918 IVC720918 JEY720918 JOU720918 JYQ720918 KIM720918 KSI720918 LCE720918 LMA720918 LVW720918 MFS720918 MPO720918 MZK720918 NJG720918 NTC720918 OCY720918 OMU720918 OWQ720918 PGM720918 PQI720918 QAE720918 QKA720918 QTW720918 RDS720918 RNO720918 RXK720918 SHG720918 SRC720918 TAY720918 TKU720918 TUQ720918 UEM720918 UOI720918 UYE720918 VIA720918 VRW720918 WBS720918 WLO720918 WVK720918 C786454 IY786454 SU786454 ACQ786454 AMM786454 AWI786454 BGE786454 BQA786454 BZW786454 CJS786454 CTO786454 DDK786454 DNG786454 DXC786454 EGY786454 EQU786454 FAQ786454 FKM786454 FUI786454 GEE786454 GOA786454 GXW786454 HHS786454 HRO786454 IBK786454 ILG786454 IVC786454 JEY786454 JOU786454 JYQ786454 KIM786454 KSI786454 LCE786454 LMA786454 LVW786454 MFS786454 MPO786454 MZK786454 NJG786454 NTC786454 OCY786454 OMU786454 OWQ786454 PGM786454 PQI786454 QAE786454 QKA786454 QTW786454 RDS786454 RNO786454 RXK786454 SHG786454 SRC786454 TAY786454 TKU786454 TUQ786454 UEM786454 UOI786454 UYE786454 VIA786454 VRW786454 WBS786454 WLO786454 WVK786454 C851990 IY851990 SU851990 ACQ851990 AMM851990 AWI851990 BGE851990 BQA851990 BZW851990 CJS851990 CTO851990 DDK851990 DNG851990 DXC851990 EGY851990 EQU851990 FAQ851990 FKM851990 FUI851990 GEE851990 GOA851990 GXW851990 HHS851990 HRO851990 IBK851990 ILG851990 IVC851990 JEY851990 JOU851990 JYQ851990 KIM851990 KSI851990 LCE851990 LMA851990 LVW851990 MFS851990 MPO851990 MZK851990 NJG851990 NTC851990 OCY851990 OMU851990 OWQ851990 PGM851990 PQI851990 QAE851990 QKA851990 QTW851990 RDS851990 RNO851990 RXK851990 SHG851990 SRC851990 TAY851990 TKU851990 TUQ851990 UEM851990 UOI851990 UYE851990 VIA851990 VRW851990 WBS851990 WLO851990 WVK851990 C917526 IY917526 SU917526 ACQ917526 AMM917526 AWI917526 BGE917526 BQA917526 BZW917526 CJS917526 CTO917526 DDK917526 DNG917526 DXC917526 EGY917526 EQU917526 FAQ917526 FKM917526 FUI917526 GEE917526 GOA917526 GXW917526 HHS917526 HRO917526 IBK917526 ILG917526 IVC917526 JEY917526 JOU917526 JYQ917526 KIM917526 KSI917526 LCE917526 LMA917526 LVW917526 MFS917526 MPO917526 MZK917526 NJG917526 NTC917526 OCY917526 OMU917526 OWQ917526 PGM917526 PQI917526 QAE917526 QKA917526 QTW917526 RDS917526 RNO917526 RXK917526 SHG917526 SRC917526 TAY917526 TKU917526 TUQ917526 UEM917526 UOI917526 UYE917526 VIA917526 VRW917526 WBS917526 WLO917526 WVK917526 C983062 IY983062 SU983062 ACQ983062 AMM983062 AWI983062 BGE983062 BQA983062 BZW983062 CJS983062 CTO983062 DDK983062 DNG983062 DXC983062 EGY983062 EQU983062 FAQ983062 FKM983062 FUI983062 GEE983062 GOA983062 GXW983062 HHS983062 HRO983062 IBK983062 ILG983062 IVC983062 JEY983062 JOU983062 JYQ983062 KIM983062 KSI983062 LCE983062 LMA983062 LVW983062 MFS983062 MPO983062 MZK983062 NJG983062 NTC983062 OCY983062 OMU983062 OWQ983062 PGM983062 PQI983062 QAE983062 QKA983062 QTW983062 RDS983062 RNO983062 RXK983062 SHG983062 SRC983062 TAY983062 TKU983062 TUQ983062 UEM983062 UOI983062 UYE983062 VIA983062 VRW983062 WBS983062 WLO983062 WVK983062 WVK17 WLO17 WBS17 VRW17 VIA17 UYE17 UOI17 UEM17 TUQ17 TKU17 TAY17 SRC17 SHG17 RXK17 RNO17 RDS17 QTW17 QKA17 QAE17 PQI17 PGM17 OWQ17 OMU17 OCY17 NTC17 NJG17 MZK17 MPO17 MFS17 LVW17 LMA17 LCE17 KSI17 KIM17 JYQ17 JOU17 JEY17 IVC17 ILG17 IBK17 HRO17 HHS17 GXW17 GOA17 GEE17 FUI17 FKM17 FAQ17 EQU17 EGY17 DXC17 DNG17 DDK17 CTO17 CJS17 BZW17 BQA17 BGE17 AWI17 AMM17 ACQ17 SU17 IY17 C17">
      <formula1>"знач 1, знач 2, знач 3"</formula1>
    </dataValidation>
  </dataValidations>
  <pageMargins left="0.7" right="0.7" top="0.75" bottom="0.75" header="0.3" footer="0.3"/>
  <pageSetup paperSize="9"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XFC2378"/>
  <sheetViews>
    <sheetView tabSelected="1" zoomScale="98" zoomScaleNormal="98" workbookViewId="0">
      <pane xSplit="3" ySplit="4" topLeftCell="D90" activePane="bottomRight" state="frozen"/>
      <selection pane="topRight" activeCell="C1" sqref="C1"/>
      <selection pane="bottomLeft" activeCell="A5" sqref="A5"/>
      <selection pane="bottomRight" activeCell="D90" sqref="D90"/>
    </sheetView>
  </sheetViews>
  <sheetFormatPr defaultColWidth="0" defaultRowHeight="15" zeroHeight="1" x14ac:dyDescent="0.25"/>
  <cols>
    <col min="1" max="1" width="25" hidden="1" customWidth="1"/>
    <col min="2" max="2" width="100.85546875" customWidth="1"/>
    <col min="3" max="3" width="20.85546875" customWidth="1"/>
    <col min="4" max="4" width="39.28515625" customWidth="1"/>
    <col min="5" max="13" width="40.85546875" customWidth="1"/>
    <col min="14" max="16" width="6.7109375" customWidth="1"/>
    <col min="17" max="19" width="6.5703125" customWidth="1"/>
    <col min="20" max="16383" width="6.7109375" hidden="1"/>
    <col min="16384" max="16384" width="6.5703125" hidden="1"/>
  </cols>
  <sheetData>
    <row r="1" spans="1:20" s="53" customFormat="1" ht="30" customHeight="1" thickBot="1" x14ac:dyDescent="0.3">
      <c r="A1" s="53">
        <f>IF(AND(A2=1,A6=1),1,0)</f>
        <v>1</v>
      </c>
      <c r="B1" s="54" t="str">
        <f>IF(A1=1,"Данные приняты. Продолжите заполнение таблицы или перейдите на следующий лист.","Продолжите заполнение таблицы")</f>
        <v>Данные приняты. Продолжите заполнение таблицы или перейдите на следующий лист.</v>
      </c>
      <c r="C1" s="55"/>
      <c r="D1" s="56" t="s">
        <v>29</v>
      </c>
      <c r="E1" s="1" t="str">
        <f>VLOOKUP(C2,Лист1!$A$2:$D$2379,2,0)</f>
        <v>02</v>
      </c>
    </row>
    <row r="2" spans="1:20" s="53" customFormat="1" ht="30" customHeight="1" thickBot="1" x14ac:dyDescent="0.3">
      <c r="A2" s="53">
        <f>IF(Лист1!E2=0,0,1)</f>
        <v>1</v>
      </c>
      <c r="B2" s="57" t="s">
        <v>64</v>
      </c>
      <c r="C2" s="51" t="s">
        <v>770</v>
      </c>
      <c r="D2" s="58" t="s">
        <v>30</v>
      </c>
      <c r="E2" s="2" t="str">
        <f>VLOOKUP(C2,Лист1!$A$2:$D$2379,3,0)</f>
        <v>Республика Башкортостан</v>
      </c>
    </row>
    <row r="3" spans="1:20" s="53" customFormat="1" ht="30" customHeight="1" thickBot="1" x14ac:dyDescent="0.3">
      <c r="A3" s="53">
        <f>IF(ISERROR(E1),0,1)</f>
        <v>1</v>
      </c>
      <c r="B3" s="59" t="str">
        <f>IF(A2=0,"Введите корректный логин","")</f>
        <v/>
      </c>
      <c r="C3" s="60"/>
      <c r="D3" s="61" t="s">
        <v>31</v>
      </c>
      <c r="E3" s="3" t="str">
        <f>VLOOKUP(C2,Лист1!$A$2:$D$2379,4,0)</f>
        <v>город Нефтекамск</v>
      </c>
    </row>
    <row r="4" spans="1:20" s="65" customFormat="1" ht="30" customHeight="1" thickBot="1" x14ac:dyDescent="0.3">
      <c r="A4" s="50"/>
      <c r="B4" s="62" t="s">
        <v>0</v>
      </c>
      <c r="C4" s="63" t="s">
        <v>5</v>
      </c>
      <c r="D4" s="64" t="s">
        <v>32</v>
      </c>
      <c r="E4" s="64" t="s">
        <v>33</v>
      </c>
      <c r="F4" s="64" t="s">
        <v>34</v>
      </c>
      <c r="G4" s="63" t="s">
        <v>35</v>
      </c>
      <c r="H4" s="63" t="s">
        <v>36</v>
      </c>
      <c r="I4" s="63" t="s">
        <v>37</v>
      </c>
      <c r="J4" s="63" t="s">
        <v>38</v>
      </c>
      <c r="K4" s="63" t="s">
        <v>39</v>
      </c>
      <c r="L4" s="63" t="s">
        <v>40</v>
      </c>
      <c r="M4" s="63" t="s">
        <v>41</v>
      </c>
    </row>
    <row r="5" spans="1:20" s="65" customFormat="1" ht="30" customHeight="1" thickBot="1" x14ac:dyDescent="0.3">
      <c r="A5" s="50"/>
      <c r="B5" s="66" t="s">
        <v>2</v>
      </c>
      <c r="C5" s="67">
        <f>C6+C59+C96+C162</f>
        <v>480</v>
      </c>
      <c r="D5" s="67"/>
      <c r="E5" s="67"/>
      <c r="F5" s="67"/>
      <c r="G5" s="67"/>
      <c r="H5" s="67"/>
      <c r="I5" s="67"/>
      <c r="J5" s="67"/>
      <c r="K5" s="67"/>
      <c r="L5" s="67"/>
      <c r="M5" s="67"/>
    </row>
    <row r="6" spans="1:20" s="65" customFormat="1" ht="30" customHeight="1" thickBot="1" x14ac:dyDescent="0.3">
      <c r="A6" s="50">
        <f>IF(A7=0,0,1)</f>
        <v>1</v>
      </c>
      <c r="B6" s="68" t="s">
        <v>3</v>
      </c>
      <c r="C6" s="69">
        <f>C7+C15+C24+C26+C35+C44+C48+C55+C57</f>
        <v>149</v>
      </c>
      <c r="D6" s="69"/>
      <c r="E6" s="69"/>
      <c r="F6" s="69"/>
      <c r="G6" s="69"/>
      <c r="H6" s="69"/>
      <c r="I6" s="69"/>
      <c r="J6" s="69"/>
      <c r="K6" s="69"/>
      <c r="L6" s="69"/>
      <c r="M6" s="69"/>
      <c r="Q6" s="70"/>
      <c r="R6" s="70"/>
      <c r="S6" s="70"/>
      <c r="T6" s="70"/>
    </row>
    <row r="7" spans="1:20" s="65" customFormat="1" ht="20.100000000000001" customHeight="1" x14ac:dyDescent="0.25">
      <c r="A7" s="50">
        <f>SUM(A8:B508)</f>
        <v>253</v>
      </c>
      <c r="B7" s="71" t="s">
        <v>6</v>
      </c>
      <c r="C7" s="72">
        <f>SUM(C9:C14)</f>
        <v>27</v>
      </c>
      <c r="D7" s="72"/>
      <c r="E7" s="72"/>
      <c r="F7" s="72"/>
      <c r="G7" s="72"/>
      <c r="H7" s="72"/>
      <c r="I7" s="72"/>
      <c r="J7" s="72"/>
      <c r="K7" s="72"/>
      <c r="L7" s="72"/>
      <c r="M7" s="72"/>
      <c r="Q7"/>
      <c r="R7" s="101"/>
      <c r="S7" s="70"/>
      <c r="T7" s="70"/>
    </row>
    <row r="8" spans="1:20" s="65" customFormat="1" ht="30.6" customHeight="1" x14ac:dyDescent="0.25">
      <c r="A8" s="50"/>
      <c r="B8" s="73" t="s">
        <v>247</v>
      </c>
      <c r="C8" s="74" t="s">
        <v>385</v>
      </c>
      <c r="D8" s="75"/>
      <c r="E8" s="75"/>
      <c r="F8" s="75"/>
      <c r="G8" s="75"/>
      <c r="H8" s="75"/>
      <c r="I8" s="75"/>
      <c r="J8" s="75"/>
      <c r="K8" s="75"/>
      <c r="L8" s="75"/>
      <c r="M8" s="75"/>
      <c r="Q8"/>
      <c r="R8" s="101"/>
      <c r="S8" s="70"/>
      <c r="T8" s="70"/>
    </row>
    <row r="9" spans="1:20" s="65" customFormat="1" ht="69.95" customHeight="1" x14ac:dyDescent="0.25">
      <c r="A9" s="50">
        <f>IF(D9&gt;0,1,0)</f>
        <v>1</v>
      </c>
      <c r="B9" s="76" t="s">
        <v>248</v>
      </c>
      <c r="C9" s="74">
        <v>6</v>
      </c>
      <c r="D9" s="104" t="s">
        <v>5200</v>
      </c>
      <c r="E9" s="94" t="s">
        <v>5203</v>
      </c>
      <c r="F9" s="94"/>
      <c r="G9" s="94"/>
      <c r="H9" s="94"/>
      <c r="I9" s="94"/>
      <c r="J9" s="94"/>
      <c r="K9" s="94"/>
      <c r="L9" s="94"/>
      <c r="M9" s="94"/>
      <c r="Q9"/>
      <c r="R9" s="101"/>
      <c r="S9" s="70"/>
      <c r="T9" s="70"/>
    </row>
    <row r="10" spans="1:20" s="65" customFormat="1" ht="69.95" customHeight="1" x14ac:dyDescent="0.25">
      <c r="A10" s="50">
        <f t="shared" ref="A10:A72" si="0">IF(D10&gt;0,1,0)</f>
        <v>1</v>
      </c>
      <c r="B10" s="76" t="s">
        <v>249</v>
      </c>
      <c r="C10" s="74">
        <v>6</v>
      </c>
      <c r="D10" s="104" t="s">
        <v>5200</v>
      </c>
      <c r="E10" s="94" t="s">
        <v>5203</v>
      </c>
      <c r="F10" s="94"/>
      <c r="G10" s="94"/>
      <c r="H10" s="94"/>
      <c r="I10" s="94"/>
      <c r="J10" s="94"/>
      <c r="K10" s="94"/>
      <c r="L10" s="94"/>
      <c r="M10" s="94"/>
      <c r="Q10"/>
      <c r="R10" s="101"/>
      <c r="S10" s="70"/>
      <c r="T10" s="70"/>
    </row>
    <row r="11" spans="1:20" s="65" customFormat="1" ht="69.95" customHeight="1" x14ac:dyDescent="0.25">
      <c r="A11" s="50">
        <f t="shared" si="0"/>
        <v>1</v>
      </c>
      <c r="B11" s="76" t="s">
        <v>250</v>
      </c>
      <c r="C11" s="74">
        <v>6</v>
      </c>
      <c r="D11" s="104" t="s">
        <v>5200</v>
      </c>
      <c r="E11" s="94" t="s">
        <v>5203</v>
      </c>
      <c r="F11" s="94"/>
      <c r="G11" s="94"/>
      <c r="H11" s="94"/>
      <c r="I11" s="94"/>
      <c r="J11" s="94"/>
      <c r="K11" s="94"/>
      <c r="L11" s="94"/>
      <c r="M11" s="94"/>
      <c r="Q11"/>
      <c r="R11" s="101"/>
      <c r="S11" s="70"/>
      <c r="T11" s="70"/>
    </row>
    <row r="12" spans="1:20" s="65" customFormat="1" ht="36" customHeight="1" x14ac:dyDescent="0.25">
      <c r="A12" s="50">
        <f t="shared" si="0"/>
        <v>1</v>
      </c>
      <c r="B12" s="77" t="s">
        <v>251</v>
      </c>
      <c r="C12" s="74">
        <v>3</v>
      </c>
      <c r="D12" s="104" t="s">
        <v>5200</v>
      </c>
      <c r="E12" s="94" t="s">
        <v>5203</v>
      </c>
      <c r="F12" s="94"/>
      <c r="G12" s="94"/>
      <c r="H12" s="94"/>
      <c r="I12" s="94"/>
      <c r="J12" s="94"/>
      <c r="K12" s="94"/>
      <c r="L12" s="94"/>
      <c r="M12" s="94"/>
      <c r="Q12"/>
      <c r="R12" s="101"/>
      <c r="S12" s="70"/>
      <c r="T12" s="70"/>
    </row>
    <row r="13" spans="1:20" s="65" customFormat="1" ht="39.950000000000003" customHeight="1" x14ac:dyDescent="0.25">
      <c r="A13" s="50">
        <f t="shared" si="0"/>
        <v>1</v>
      </c>
      <c r="B13" s="77" t="s">
        <v>252</v>
      </c>
      <c r="C13" s="74">
        <v>3</v>
      </c>
      <c r="D13" s="104" t="s">
        <v>5204</v>
      </c>
      <c r="E13" s="94" t="s">
        <v>5205</v>
      </c>
      <c r="F13" s="94"/>
      <c r="G13" s="94"/>
      <c r="H13" s="94"/>
      <c r="I13" s="94"/>
      <c r="J13" s="94"/>
      <c r="K13" s="94"/>
      <c r="L13" s="94"/>
      <c r="M13" s="94"/>
      <c r="Q13"/>
      <c r="R13" s="101"/>
      <c r="S13" s="70"/>
      <c r="T13" s="70"/>
    </row>
    <row r="14" spans="1:20" s="65" customFormat="1" ht="39.950000000000003" customHeight="1" x14ac:dyDescent="0.25">
      <c r="A14" s="50">
        <f t="shared" si="0"/>
        <v>1</v>
      </c>
      <c r="B14" s="77" t="s">
        <v>253</v>
      </c>
      <c r="C14" s="74">
        <v>3</v>
      </c>
      <c r="D14" s="104" t="s">
        <v>5200</v>
      </c>
      <c r="E14" s="94" t="s">
        <v>5203</v>
      </c>
      <c r="F14" s="94"/>
      <c r="G14" s="94"/>
      <c r="H14" s="94"/>
      <c r="I14" s="94"/>
      <c r="J14" s="94"/>
      <c r="K14" s="94"/>
      <c r="L14" s="94"/>
      <c r="M14" s="94"/>
      <c r="Q14"/>
      <c r="R14" s="101"/>
      <c r="S14" s="70"/>
      <c r="T14" s="70"/>
    </row>
    <row r="15" spans="1:20" s="65" customFormat="1" ht="39.950000000000003" customHeight="1" x14ac:dyDescent="0.25">
      <c r="A15" s="50"/>
      <c r="B15" s="78" t="s">
        <v>254</v>
      </c>
      <c r="C15" s="79">
        <f>SUM(C17:C23)</f>
        <v>20</v>
      </c>
      <c r="D15" s="79"/>
      <c r="E15" s="79"/>
      <c r="F15" s="79"/>
      <c r="G15" s="79"/>
      <c r="H15" s="79"/>
      <c r="I15" s="79"/>
      <c r="J15" s="79"/>
      <c r="K15" s="79"/>
      <c r="L15" s="79"/>
      <c r="M15" s="79"/>
      <c r="Q15"/>
      <c r="R15" s="101"/>
      <c r="S15" s="70"/>
      <c r="T15" s="70"/>
    </row>
    <row r="16" spans="1:20" s="65" customFormat="1" ht="39.950000000000003" customHeight="1" x14ac:dyDescent="0.25">
      <c r="A16" s="50"/>
      <c r="B16" s="77" t="s">
        <v>255</v>
      </c>
      <c r="C16" s="74" t="s">
        <v>385</v>
      </c>
      <c r="D16" s="75"/>
      <c r="E16" s="75"/>
      <c r="F16" s="75"/>
      <c r="G16" s="75"/>
      <c r="H16" s="75"/>
      <c r="I16" s="75"/>
      <c r="J16" s="75"/>
      <c r="K16" s="75"/>
      <c r="L16" s="75"/>
      <c r="M16" s="75"/>
      <c r="Q16"/>
      <c r="R16" s="101"/>
      <c r="S16" s="70"/>
      <c r="T16" s="70"/>
    </row>
    <row r="17" spans="1:20" s="65" customFormat="1" ht="52.9" customHeight="1" x14ac:dyDescent="0.25">
      <c r="A17" s="50">
        <f t="shared" si="0"/>
        <v>1</v>
      </c>
      <c r="B17" s="80" t="s">
        <v>256</v>
      </c>
      <c r="C17" s="81">
        <v>4</v>
      </c>
      <c r="D17" s="104" t="s">
        <v>5206</v>
      </c>
      <c r="E17" s="95" t="s">
        <v>5207</v>
      </c>
      <c r="F17" s="95"/>
      <c r="G17" s="95"/>
      <c r="H17" s="95"/>
      <c r="I17" s="96"/>
      <c r="J17" s="95"/>
      <c r="K17" s="95"/>
      <c r="L17" s="95"/>
      <c r="M17" s="95"/>
      <c r="Q17"/>
      <c r="R17" s="101"/>
      <c r="S17" s="70"/>
      <c r="T17" s="70"/>
    </row>
    <row r="18" spans="1:20" s="65" customFormat="1" ht="51.6" customHeight="1" x14ac:dyDescent="0.25">
      <c r="A18" s="50">
        <f t="shared" si="0"/>
        <v>1</v>
      </c>
      <c r="B18" s="80" t="s">
        <v>257</v>
      </c>
      <c r="C18" s="82">
        <v>4</v>
      </c>
      <c r="D18" s="104" t="s">
        <v>5206</v>
      </c>
      <c r="E18" s="95" t="s">
        <v>5207</v>
      </c>
      <c r="F18" s="96"/>
      <c r="G18" s="96"/>
      <c r="H18" s="96"/>
      <c r="I18" s="100"/>
      <c r="J18" s="96"/>
      <c r="K18" s="96"/>
      <c r="L18" s="96"/>
      <c r="M18" s="96"/>
      <c r="Q18"/>
      <c r="R18" s="101"/>
      <c r="S18" s="70"/>
      <c r="T18" s="70"/>
    </row>
    <row r="19" spans="1:20" s="65" customFormat="1" ht="44.45" customHeight="1" x14ac:dyDescent="0.25">
      <c r="A19" s="50">
        <f t="shared" si="0"/>
        <v>1</v>
      </c>
      <c r="B19" s="80" t="s">
        <v>258</v>
      </c>
      <c r="C19" s="82">
        <v>4</v>
      </c>
      <c r="D19" s="104" t="s">
        <v>5206</v>
      </c>
      <c r="E19" s="95" t="s">
        <v>5207</v>
      </c>
      <c r="F19" s="96"/>
      <c r="G19" s="96"/>
      <c r="H19" s="96"/>
      <c r="I19" s="96"/>
      <c r="J19" s="96"/>
      <c r="K19" s="96"/>
      <c r="L19" s="96"/>
      <c r="M19" s="96"/>
      <c r="Q19"/>
      <c r="R19" s="101"/>
      <c r="S19" s="70"/>
      <c r="T19" s="70"/>
    </row>
    <row r="20" spans="1:20" s="65" customFormat="1" ht="39.950000000000003" customHeight="1" x14ac:dyDescent="0.25">
      <c r="A20" s="50">
        <f t="shared" si="0"/>
        <v>1</v>
      </c>
      <c r="B20" s="80" t="s">
        <v>259</v>
      </c>
      <c r="C20" s="82">
        <v>2</v>
      </c>
      <c r="D20" s="104" t="s">
        <v>5206</v>
      </c>
      <c r="E20" s="95" t="s">
        <v>5207</v>
      </c>
      <c r="F20" s="96"/>
      <c r="G20" s="96"/>
      <c r="H20" s="96"/>
      <c r="I20" s="96"/>
      <c r="J20" s="96"/>
      <c r="K20" s="96"/>
      <c r="L20" s="96"/>
      <c r="M20" s="96"/>
      <c r="Q20"/>
      <c r="R20" s="101"/>
      <c r="S20" s="70"/>
      <c r="T20" s="70"/>
    </row>
    <row r="21" spans="1:20" s="65" customFormat="1" ht="37.15" customHeight="1" x14ac:dyDescent="0.25">
      <c r="A21" s="50">
        <f t="shared" si="0"/>
        <v>1</v>
      </c>
      <c r="B21" s="77" t="s">
        <v>251</v>
      </c>
      <c r="C21" s="82">
        <v>2</v>
      </c>
      <c r="D21" s="104" t="s">
        <v>5206</v>
      </c>
      <c r="E21" s="95" t="s">
        <v>5207</v>
      </c>
      <c r="F21" s="96"/>
      <c r="G21" s="96"/>
      <c r="H21" s="96"/>
      <c r="I21" s="96"/>
      <c r="J21" s="96"/>
      <c r="K21" s="96"/>
      <c r="L21" s="96"/>
      <c r="M21" s="96"/>
      <c r="Q21"/>
      <c r="R21" s="101"/>
      <c r="S21" s="70"/>
      <c r="T21" s="70"/>
    </row>
    <row r="22" spans="1:20" s="65" customFormat="1" ht="39.950000000000003" customHeight="1" x14ac:dyDescent="0.25">
      <c r="A22" s="50">
        <f t="shared" si="0"/>
        <v>1</v>
      </c>
      <c r="B22" s="77" t="s">
        <v>252</v>
      </c>
      <c r="C22" s="82">
        <v>2</v>
      </c>
      <c r="D22" s="104" t="s">
        <v>5206</v>
      </c>
      <c r="E22" s="95" t="s">
        <v>5207</v>
      </c>
      <c r="F22" s="96"/>
      <c r="G22" s="96"/>
      <c r="H22" s="96"/>
      <c r="I22" s="96"/>
      <c r="J22" s="96"/>
      <c r="K22" s="96"/>
      <c r="L22" s="96"/>
      <c r="M22" s="96"/>
      <c r="Q22"/>
      <c r="R22" s="101"/>
      <c r="S22" s="70"/>
      <c r="T22" s="70"/>
    </row>
    <row r="23" spans="1:20" s="65" customFormat="1" ht="39.950000000000003" customHeight="1" x14ac:dyDescent="0.25">
      <c r="A23" s="50">
        <f t="shared" si="0"/>
        <v>1</v>
      </c>
      <c r="B23" s="80" t="s">
        <v>253</v>
      </c>
      <c r="C23" s="82">
        <v>2</v>
      </c>
      <c r="D23" s="104" t="s">
        <v>5214</v>
      </c>
      <c r="E23" s="96" t="s">
        <v>5215</v>
      </c>
      <c r="F23" s="96"/>
      <c r="G23" s="96"/>
      <c r="H23" s="96"/>
      <c r="I23" s="96"/>
      <c r="J23" s="96"/>
      <c r="K23" s="96"/>
      <c r="L23" s="96"/>
      <c r="M23" s="96"/>
      <c r="Q23"/>
      <c r="R23" s="101"/>
      <c r="S23" s="70"/>
      <c r="T23" s="70"/>
    </row>
    <row r="24" spans="1:20" s="65" customFormat="1" ht="39.950000000000003" customHeight="1" x14ac:dyDescent="0.25">
      <c r="A24" s="50"/>
      <c r="B24" s="78" t="s">
        <v>260</v>
      </c>
      <c r="C24" s="79">
        <f>SUM(C25)</f>
        <v>3</v>
      </c>
      <c r="D24" s="79"/>
      <c r="E24" s="79"/>
      <c r="F24" s="79"/>
      <c r="G24" s="79"/>
      <c r="H24" s="79"/>
      <c r="I24" s="79"/>
      <c r="J24" s="79"/>
      <c r="K24" s="79"/>
      <c r="L24" s="79"/>
      <c r="M24" s="79"/>
      <c r="Q24"/>
      <c r="R24" s="101"/>
      <c r="S24" s="70"/>
      <c r="T24" s="70"/>
    </row>
    <row r="25" spans="1:20" s="65" customFormat="1" ht="39.950000000000003" customHeight="1" x14ac:dyDescent="0.25">
      <c r="A25" s="50">
        <f t="shared" si="0"/>
        <v>1</v>
      </c>
      <c r="B25" s="77" t="s">
        <v>261</v>
      </c>
      <c r="C25" s="82">
        <v>3</v>
      </c>
      <c r="D25" s="104" t="s">
        <v>5204</v>
      </c>
      <c r="E25" s="94" t="s">
        <v>5205</v>
      </c>
      <c r="F25" s="96"/>
      <c r="G25" s="96"/>
      <c r="H25" s="96"/>
      <c r="I25" s="96"/>
      <c r="J25" s="96"/>
      <c r="K25" s="96"/>
      <c r="L25" s="96"/>
      <c r="M25" s="96"/>
      <c r="Q25"/>
      <c r="R25" s="101"/>
      <c r="S25" s="70"/>
      <c r="T25" s="70"/>
    </row>
    <row r="26" spans="1:20" s="65" customFormat="1" ht="30" customHeight="1" x14ac:dyDescent="0.25">
      <c r="A26" s="50"/>
      <c r="B26" s="78" t="s">
        <v>262</v>
      </c>
      <c r="C26" s="79">
        <f>SUM(C28:C34)</f>
        <v>30</v>
      </c>
      <c r="D26" s="79"/>
      <c r="E26" s="79"/>
      <c r="F26" s="79"/>
      <c r="G26" s="79"/>
      <c r="H26" s="79"/>
      <c r="I26" s="79"/>
      <c r="J26" s="79"/>
      <c r="K26" s="79"/>
      <c r="L26" s="79"/>
      <c r="M26" s="79"/>
      <c r="Q26"/>
      <c r="R26" s="101"/>
      <c r="S26" s="70"/>
      <c r="T26" s="70"/>
    </row>
    <row r="27" spans="1:20" s="65" customFormat="1" ht="30" customHeight="1" x14ac:dyDescent="0.25">
      <c r="A27" s="50">
        <f t="shared" si="0"/>
        <v>0</v>
      </c>
      <c r="B27" s="77" t="s">
        <v>263</v>
      </c>
      <c r="C27" s="74" t="s">
        <v>385</v>
      </c>
      <c r="D27" s="75"/>
      <c r="E27" s="75"/>
      <c r="F27" s="75"/>
      <c r="G27" s="75"/>
      <c r="H27" s="75"/>
      <c r="I27" s="75"/>
      <c r="J27" s="75"/>
      <c r="K27" s="75"/>
      <c r="L27" s="75"/>
      <c r="M27" s="75"/>
      <c r="Q27"/>
      <c r="R27" s="101"/>
      <c r="S27" s="70"/>
      <c r="T27" s="70"/>
    </row>
    <row r="28" spans="1:20" s="65" customFormat="1" ht="80.099999999999994" customHeight="1" x14ac:dyDescent="0.25">
      <c r="A28" s="50">
        <f t="shared" si="0"/>
        <v>1</v>
      </c>
      <c r="B28" s="80" t="s">
        <v>256</v>
      </c>
      <c r="C28" s="82">
        <v>6</v>
      </c>
      <c r="D28" s="104" t="s">
        <v>5242</v>
      </c>
      <c r="E28" s="96" t="s">
        <v>5243</v>
      </c>
      <c r="F28" s="96"/>
      <c r="G28" s="96"/>
      <c r="H28" s="96"/>
      <c r="I28" s="96"/>
      <c r="J28" s="96"/>
      <c r="K28" s="96"/>
      <c r="L28" s="96"/>
      <c r="M28" s="96"/>
      <c r="Q28"/>
      <c r="R28" s="101"/>
      <c r="S28" s="70"/>
      <c r="T28" s="70"/>
    </row>
    <row r="29" spans="1:20" s="65" customFormat="1" ht="61.15" customHeight="1" x14ac:dyDescent="0.25">
      <c r="A29" s="50">
        <f t="shared" si="0"/>
        <v>1</v>
      </c>
      <c r="B29" s="80" t="s">
        <v>257</v>
      </c>
      <c r="C29" s="82">
        <v>6</v>
      </c>
      <c r="D29" s="104" t="s">
        <v>5244</v>
      </c>
      <c r="E29" s="96" t="s">
        <v>5245</v>
      </c>
      <c r="F29" s="104" t="s">
        <v>5246</v>
      </c>
      <c r="G29" s="96" t="s">
        <v>5247</v>
      </c>
      <c r="H29" s="104" t="s">
        <v>5248</v>
      </c>
      <c r="I29" s="96" t="s">
        <v>5249</v>
      </c>
      <c r="J29" s="96"/>
      <c r="K29" s="96"/>
      <c r="L29" s="96"/>
      <c r="M29" s="96"/>
      <c r="Q29"/>
      <c r="R29" s="101"/>
      <c r="S29" s="70"/>
      <c r="T29" s="70"/>
    </row>
    <row r="30" spans="1:20" s="65" customFormat="1" ht="50.1" customHeight="1" x14ac:dyDescent="0.25">
      <c r="A30" s="50">
        <f t="shared" si="0"/>
        <v>1</v>
      </c>
      <c r="B30" s="80" t="s">
        <v>258</v>
      </c>
      <c r="C30" s="82">
        <v>6</v>
      </c>
      <c r="D30" s="104" t="s">
        <v>5271</v>
      </c>
      <c r="E30" s="96" t="s">
        <v>5272</v>
      </c>
      <c r="F30" s="104"/>
      <c r="G30" s="96"/>
      <c r="H30" s="104"/>
      <c r="I30" s="96"/>
      <c r="J30" s="96"/>
      <c r="K30" s="96"/>
      <c r="L30" s="96"/>
      <c r="M30" s="96"/>
      <c r="Q30"/>
      <c r="R30" s="101"/>
      <c r="S30" s="70"/>
      <c r="T30" s="70"/>
    </row>
    <row r="31" spans="1:20" s="65" customFormat="1" ht="42" customHeight="1" x14ac:dyDescent="0.25">
      <c r="A31" s="50">
        <f t="shared" si="0"/>
        <v>1</v>
      </c>
      <c r="B31" s="80" t="s">
        <v>259</v>
      </c>
      <c r="C31" s="82">
        <v>3</v>
      </c>
      <c r="D31" s="104" t="s">
        <v>5242</v>
      </c>
      <c r="E31" s="96" t="s">
        <v>5243</v>
      </c>
      <c r="F31" s="104" t="s">
        <v>5269</v>
      </c>
      <c r="G31" s="96" t="s">
        <v>5270</v>
      </c>
      <c r="H31" s="96"/>
      <c r="I31" s="96"/>
      <c r="J31" s="96"/>
      <c r="K31" s="96"/>
      <c r="L31" s="96"/>
      <c r="M31" s="96"/>
      <c r="Q31"/>
      <c r="R31" s="101"/>
      <c r="S31" s="70"/>
      <c r="T31" s="70"/>
    </row>
    <row r="32" spans="1:20" s="65" customFormat="1" ht="39.950000000000003" customHeight="1" x14ac:dyDescent="0.25">
      <c r="A32" s="50">
        <f t="shared" si="0"/>
        <v>1</v>
      </c>
      <c r="B32" s="77" t="s">
        <v>251</v>
      </c>
      <c r="C32" s="82">
        <v>3</v>
      </c>
      <c r="D32" s="104" t="s">
        <v>5208</v>
      </c>
      <c r="E32" s="96" t="s">
        <v>5209</v>
      </c>
      <c r="F32" s="96"/>
      <c r="G32" s="96"/>
      <c r="H32" s="96"/>
      <c r="I32" s="96"/>
      <c r="J32" s="96"/>
      <c r="K32" s="96"/>
      <c r="L32" s="96"/>
      <c r="M32" s="96"/>
      <c r="Q32"/>
      <c r="R32" s="101"/>
      <c r="S32" s="70"/>
      <c r="T32" s="70"/>
    </row>
    <row r="33" spans="1:20" s="65" customFormat="1" ht="39.950000000000003" customHeight="1" x14ac:dyDescent="0.25">
      <c r="A33" s="50">
        <f t="shared" si="0"/>
        <v>1</v>
      </c>
      <c r="B33" s="77" t="s">
        <v>252</v>
      </c>
      <c r="C33" s="82">
        <v>3</v>
      </c>
      <c r="D33" s="104" t="s">
        <v>5208</v>
      </c>
      <c r="E33" s="96" t="s">
        <v>5209</v>
      </c>
      <c r="F33" s="96"/>
      <c r="G33" s="96"/>
      <c r="H33" s="96"/>
      <c r="I33" s="96"/>
      <c r="J33" s="96"/>
      <c r="K33" s="96"/>
      <c r="L33" s="96"/>
      <c r="M33" s="96"/>
      <c r="Q33"/>
      <c r="R33" s="101"/>
      <c r="S33" s="70"/>
      <c r="T33" s="70"/>
    </row>
    <row r="34" spans="1:20" s="65" customFormat="1" ht="33" customHeight="1" x14ac:dyDescent="0.25">
      <c r="A34" s="50">
        <f t="shared" si="0"/>
        <v>1</v>
      </c>
      <c r="B34" s="80" t="s">
        <v>253</v>
      </c>
      <c r="C34" s="82">
        <v>3</v>
      </c>
      <c r="D34" s="104" t="s">
        <v>5214</v>
      </c>
      <c r="E34" s="96" t="s">
        <v>5215</v>
      </c>
      <c r="F34" s="96"/>
      <c r="G34" s="96"/>
      <c r="H34" s="96"/>
      <c r="I34" s="96"/>
      <c r="J34" s="96"/>
      <c r="K34" s="96"/>
      <c r="L34" s="96"/>
      <c r="M34" s="96"/>
      <c r="Q34"/>
      <c r="R34" s="101"/>
      <c r="S34" s="70"/>
      <c r="T34" s="70"/>
    </row>
    <row r="35" spans="1:20" s="65" customFormat="1" ht="39.950000000000003" customHeight="1" x14ac:dyDescent="0.25">
      <c r="A35" s="50"/>
      <c r="B35" s="78" t="s">
        <v>264</v>
      </c>
      <c r="C35" s="79">
        <f>SUM(C37:C43)</f>
        <v>30</v>
      </c>
      <c r="D35" s="79"/>
      <c r="E35" s="79"/>
      <c r="F35" s="79"/>
      <c r="G35" s="79"/>
      <c r="H35" s="79"/>
      <c r="I35" s="79"/>
      <c r="J35" s="79"/>
      <c r="K35" s="79"/>
      <c r="L35" s="79"/>
      <c r="M35" s="79"/>
      <c r="Q35"/>
      <c r="R35" s="101"/>
      <c r="S35" s="70"/>
      <c r="T35" s="70"/>
    </row>
    <row r="36" spans="1:20" s="65" customFormat="1" ht="36.6" customHeight="1" x14ac:dyDescent="0.25">
      <c r="A36" s="50">
        <f t="shared" si="0"/>
        <v>0</v>
      </c>
      <c r="B36" s="77" t="s">
        <v>265</v>
      </c>
      <c r="C36" s="74" t="s">
        <v>385</v>
      </c>
      <c r="D36" s="75"/>
      <c r="E36" s="75"/>
      <c r="F36" s="75"/>
      <c r="G36" s="75"/>
      <c r="H36" s="75"/>
      <c r="I36" s="75"/>
      <c r="J36" s="75"/>
      <c r="K36" s="75"/>
      <c r="L36" s="75"/>
      <c r="M36" s="75"/>
      <c r="Q36"/>
      <c r="R36" s="101"/>
      <c r="S36" s="70"/>
      <c r="T36" s="70"/>
    </row>
    <row r="37" spans="1:20" s="65" customFormat="1" ht="55.9" customHeight="1" x14ac:dyDescent="0.25">
      <c r="A37" s="50">
        <f t="shared" si="0"/>
        <v>1</v>
      </c>
      <c r="B37" s="80" t="s">
        <v>256</v>
      </c>
      <c r="C37" s="82">
        <v>6</v>
      </c>
      <c r="D37" s="104" t="s">
        <v>5201</v>
      </c>
      <c r="E37" s="96" t="s">
        <v>5202</v>
      </c>
      <c r="F37" s="96"/>
      <c r="G37" s="96"/>
      <c r="H37" s="96"/>
      <c r="I37" s="96"/>
      <c r="J37" s="96"/>
      <c r="K37" s="96"/>
      <c r="L37" s="96"/>
      <c r="M37" s="96"/>
      <c r="Q37"/>
      <c r="R37" s="101"/>
      <c r="S37" s="70"/>
      <c r="T37" s="70"/>
    </row>
    <row r="38" spans="1:20" s="65" customFormat="1" ht="48.6" customHeight="1" x14ac:dyDescent="0.25">
      <c r="A38" s="50">
        <f t="shared" si="0"/>
        <v>1</v>
      </c>
      <c r="B38" s="80" t="s">
        <v>257</v>
      </c>
      <c r="C38" s="82">
        <v>6</v>
      </c>
      <c r="D38" s="104" t="s">
        <v>5211</v>
      </c>
      <c r="E38" s="96" t="s">
        <v>5212</v>
      </c>
      <c r="F38" s="96"/>
      <c r="G38" s="96"/>
      <c r="H38" s="96"/>
      <c r="I38" s="96"/>
      <c r="J38" s="96"/>
      <c r="K38" s="96"/>
      <c r="L38" s="96"/>
      <c r="M38" s="96"/>
      <c r="Q38"/>
      <c r="R38" s="101"/>
      <c r="S38" s="70"/>
      <c r="T38" s="70"/>
    </row>
    <row r="39" spans="1:20" s="65" customFormat="1" ht="53.45" customHeight="1" x14ac:dyDescent="0.25">
      <c r="A39" s="50">
        <f t="shared" si="0"/>
        <v>1</v>
      </c>
      <c r="B39" s="80" t="s">
        <v>258</v>
      </c>
      <c r="C39" s="82">
        <v>6</v>
      </c>
      <c r="D39" s="104" t="s">
        <v>5211</v>
      </c>
      <c r="E39" s="96" t="s">
        <v>5213</v>
      </c>
      <c r="F39" s="96"/>
      <c r="G39" s="96"/>
      <c r="H39" s="96"/>
      <c r="I39" s="96"/>
      <c r="J39" s="96"/>
      <c r="K39" s="96"/>
      <c r="L39" s="96"/>
      <c r="M39" s="96"/>
      <c r="Q39"/>
      <c r="R39" s="101"/>
      <c r="S39" s="70"/>
      <c r="T39" s="70"/>
    </row>
    <row r="40" spans="1:20" s="65" customFormat="1" ht="39.950000000000003" customHeight="1" x14ac:dyDescent="0.25">
      <c r="A40" s="50">
        <f t="shared" si="0"/>
        <v>1</v>
      </c>
      <c r="B40" s="80" t="s">
        <v>259</v>
      </c>
      <c r="C40" s="82">
        <v>3</v>
      </c>
      <c r="D40" s="104" t="s">
        <v>5226</v>
      </c>
      <c r="E40" s="96" t="s">
        <v>5227</v>
      </c>
      <c r="F40" s="104"/>
      <c r="G40" s="96"/>
      <c r="H40" s="96"/>
      <c r="I40" s="96"/>
      <c r="J40" s="96"/>
      <c r="K40" s="96"/>
      <c r="L40" s="96"/>
      <c r="M40" s="96"/>
      <c r="Q40"/>
      <c r="R40" s="101"/>
      <c r="S40" s="70"/>
      <c r="T40" s="70"/>
    </row>
    <row r="41" spans="1:20" s="65" customFormat="1" ht="50.1" customHeight="1" x14ac:dyDescent="0.25">
      <c r="A41" s="50">
        <f t="shared" si="0"/>
        <v>1</v>
      </c>
      <c r="B41" s="77" t="s">
        <v>251</v>
      </c>
      <c r="C41" s="82">
        <v>3</v>
      </c>
      <c r="D41" s="104" t="s">
        <v>5226</v>
      </c>
      <c r="E41" s="96" t="s">
        <v>5227</v>
      </c>
      <c r="F41" s="96"/>
      <c r="G41" s="96"/>
      <c r="H41" s="96"/>
      <c r="I41" s="96"/>
      <c r="J41" s="96"/>
      <c r="K41" s="96"/>
      <c r="L41" s="96"/>
      <c r="M41" s="96"/>
      <c r="Q41"/>
      <c r="R41" s="101"/>
      <c r="S41" s="70"/>
      <c r="T41" s="70"/>
    </row>
    <row r="42" spans="1:20" s="65" customFormat="1" ht="39.950000000000003" customHeight="1" x14ac:dyDescent="0.25">
      <c r="A42" s="50">
        <f t="shared" si="0"/>
        <v>1</v>
      </c>
      <c r="B42" s="77" t="s">
        <v>252</v>
      </c>
      <c r="C42" s="82">
        <v>3</v>
      </c>
      <c r="D42" s="104" t="s">
        <v>5268</v>
      </c>
      <c r="E42" s="96" t="s">
        <v>5267</v>
      </c>
      <c r="F42" s="96"/>
      <c r="G42" s="96"/>
      <c r="H42" s="96"/>
      <c r="I42" s="96"/>
      <c r="J42" s="96"/>
      <c r="K42" s="96"/>
      <c r="L42" s="96"/>
      <c r="M42" s="96"/>
      <c r="Q42"/>
      <c r="R42" s="101"/>
      <c r="S42" s="70"/>
      <c r="T42" s="70"/>
    </row>
    <row r="43" spans="1:20" s="65" customFormat="1" ht="39.950000000000003" customHeight="1" x14ac:dyDescent="0.25">
      <c r="A43" s="50">
        <f t="shared" si="0"/>
        <v>1</v>
      </c>
      <c r="B43" s="80" t="s">
        <v>253</v>
      </c>
      <c r="C43" s="82">
        <v>3</v>
      </c>
      <c r="D43" s="104" t="s">
        <v>5185</v>
      </c>
      <c r="E43" s="96" t="s">
        <v>5210</v>
      </c>
      <c r="F43" s="104" t="s">
        <v>5186</v>
      </c>
      <c r="G43" s="96" t="s">
        <v>5187</v>
      </c>
      <c r="H43" s="96"/>
      <c r="I43" s="96"/>
      <c r="J43" s="96"/>
      <c r="K43" s="96"/>
      <c r="L43" s="96"/>
      <c r="M43" s="96"/>
      <c r="Q43"/>
      <c r="R43" s="101"/>
      <c r="S43" s="70"/>
      <c r="T43" s="70"/>
    </row>
    <row r="44" spans="1:20" s="65" customFormat="1" ht="39.950000000000003" customHeight="1" x14ac:dyDescent="0.25">
      <c r="A44" s="50"/>
      <c r="B44" s="78" t="s">
        <v>266</v>
      </c>
      <c r="C44" s="79">
        <f>SUM(C45:C47)</f>
        <v>9</v>
      </c>
      <c r="D44" s="79"/>
      <c r="E44" s="79"/>
      <c r="F44" s="79"/>
      <c r="G44" s="79"/>
      <c r="H44" s="79"/>
      <c r="I44" s="79"/>
      <c r="J44" s="79"/>
      <c r="K44" s="79"/>
      <c r="L44" s="79"/>
      <c r="M44" s="79"/>
      <c r="Q44"/>
      <c r="R44" s="101"/>
      <c r="S44" s="70"/>
      <c r="T44" s="70"/>
    </row>
    <row r="45" spans="1:20" s="65" customFormat="1" ht="39.950000000000003" customHeight="1" x14ac:dyDescent="0.25">
      <c r="A45" s="50">
        <f t="shared" si="0"/>
        <v>1</v>
      </c>
      <c r="B45" s="80" t="s">
        <v>267</v>
      </c>
      <c r="C45" s="82">
        <v>3</v>
      </c>
      <c r="D45" s="104" t="s">
        <v>5216</v>
      </c>
      <c r="E45" s="96" t="s">
        <v>5217</v>
      </c>
      <c r="F45" s="96"/>
      <c r="G45" s="96"/>
      <c r="H45" s="96"/>
      <c r="I45" s="96"/>
      <c r="J45" s="96"/>
      <c r="K45" s="96"/>
      <c r="L45" s="96"/>
      <c r="M45" s="96"/>
      <c r="Q45"/>
      <c r="R45" s="101"/>
      <c r="S45" s="70"/>
      <c r="T45" s="70"/>
    </row>
    <row r="46" spans="1:20" s="65" customFormat="1" ht="39.950000000000003" customHeight="1" x14ac:dyDescent="0.25">
      <c r="A46" s="50">
        <f t="shared" si="0"/>
        <v>1</v>
      </c>
      <c r="B46" s="80" t="s">
        <v>268</v>
      </c>
      <c r="C46" s="82">
        <v>3</v>
      </c>
      <c r="D46" s="104" t="s">
        <v>5273</v>
      </c>
      <c r="E46" s="96" t="s">
        <v>5274</v>
      </c>
      <c r="F46" s="104" t="s">
        <v>5275</v>
      </c>
      <c r="G46" s="96" t="s">
        <v>5276</v>
      </c>
      <c r="H46" s="104" t="s">
        <v>5277</v>
      </c>
      <c r="I46" s="96" t="s">
        <v>5278</v>
      </c>
      <c r="J46" s="96"/>
      <c r="K46" s="96"/>
      <c r="L46" s="96"/>
      <c r="M46" s="96"/>
      <c r="Q46"/>
      <c r="R46" s="101"/>
      <c r="S46" s="70"/>
      <c r="T46" s="70"/>
    </row>
    <row r="47" spans="1:20" s="65" customFormat="1" ht="39.950000000000003" customHeight="1" x14ac:dyDescent="0.25">
      <c r="A47" s="50">
        <f t="shared" si="0"/>
        <v>1</v>
      </c>
      <c r="B47" s="80" t="s">
        <v>269</v>
      </c>
      <c r="C47" s="82">
        <v>3</v>
      </c>
      <c r="D47" s="104" t="s">
        <v>5273</v>
      </c>
      <c r="E47" s="96" t="s">
        <v>5274</v>
      </c>
      <c r="F47" s="104" t="s">
        <v>5275</v>
      </c>
      <c r="G47" s="96"/>
      <c r="H47" s="96"/>
      <c r="I47" s="96" t="s">
        <v>5278</v>
      </c>
      <c r="J47" s="96"/>
      <c r="K47" s="96"/>
      <c r="L47" s="96"/>
      <c r="M47" s="96"/>
      <c r="Q47"/>
      <c r="R47" s="101"/>
      <c r="S47" s="70"/>
      <c r="T47" s="70"/>
    </row>
    <row r="48" spans="1:20" s="65" customFormat="1" ht="39.950000000000003" customHeight="1" x14ac:dyDescent="0.25">
      <c r="A48" s="50"/>
      <c r="B48" s="78" t="s">
        <v>270</v>
      </c>
      <c r="C48" s="79">
        <f>SUM(C49:C54)</f>
        <v>24</v>
      </c>
      <c r="D48" s="79"/>
      <c r="E48" s="79"/>
      <c r="F48" s="79"/>
      <c r="G48" s="79"/>
      <c r="H48" s="79"/>
      <c r="I48" s="79"/>
      <c r="J48" s="79"/>
      <c r="K48" s="79"/>
      <c r="L48" s="79"/>
      <c r="M48" s="79"/>
      <c r="Q48"/>
      <c r="R48" s="101"/>
      <c r="S48" s="70"/>
      <c r="T48" s="70"/>
    </row>
    <row r="49" spans="1:20" s="65" customFormat="1" ht="47.45" customHeight="1" x14ac:dyDescent="0.25">
      <c r="A49" s="50">
        <f t="shared" si="0"/>
        <v>1</v>
      </c>
      <c r="B49" s="77" t="s">
        <v>8</v>
      </c>
      <c r="C49" s="82">
        <v>3</v>
      </c>
      <c r="D49" s="104" t="s">
        <v>5218</v>
      </c>
      <c r="E49" s="96" t="s">
        <v>5219</v>
      </c>
      <c r="F49" s="104" t="s">
        <v>5220</v>
      </c>
      <c r="G49" s="96" t="s">
        <v>5221</v>
      </c>
      <c r="H49" s="104" t="s">
        <v>5222</v>
      </c>
      <c r="I49" s="96" t="s">
        <v>5223</v>
      </c>
      <c r="J49" s="96"/>
      <c r="K49" s="96"/>
      <c r="L49" s="96"/>
      <c r="M49" s="96"/>
      <c r="Q49"/>
      <c r="R49" s="101"/>
      <c r="S49" s="70"/>
      <c r="T49" s="70"/>
    </row>
    <row r="50" spans="1:20" s="65" customFormat="1" ht="39.950000000000003" customHeight="1" x14ac:dyDescent="0.25">
      <c r="A50" s="50">
        <f t="shared" si="0"/>
        <v>1</v>
      </c>
      <c r="B50" s="77" t="s">
        <v>271</v>
      </c>
      <c r="C50" s="82">
        <v>3</v>
      </c>
      <c r="D50" s="104" t="s">
        <v>5279</v>
      </c>
      <c r="E50" s="96" t="s">
        <v>5280</v>
      </c>
      <c r="F50" s="96"/>
      <c r="G50" s="96"/>
      <c r="H50" s="96"/>
      <c r="I50" s="96"/>
      <c r="J50" s="96"/>
      <c r="K50" s="96"/>
      <c r="L50" s="96"/>
      <c r="M50" s="96"/>
      <c r="Q50"/>
      <c r="R50" s="101"/>
      <c r="S50" s="70"/>
      <c r="T50" s="70"/>
    </row>
    <row r="51" spans="1:20" s="65" customFormat="1" ht="39.950000000000003" customHeight="1" x14ac:dyDescent="0.25">
      <c r="A51" s="50">
        <f t="shared" si="0"/>
        <v>1</v>
      </c>
      <c r="B51" s="80" t="s">
        <v>272</v>
      </c>
      <c r="C51" s="82">
        <v>3</v>
      </c>
      <c r="D51" s="104" t="s">
        <v>5224</v>
      </c>
      <c r="E51" s="96" t="s">
        <v>5225</v>
      </c>
      <c r="F51" s="96"/>
      <c r="G51" s="96"/>
      <c r="H51" s="96"/>
      <c r="I51" s="96"/>
      <c r="J51" s="96"/>
      <c r="K51" s="96"/>
      <c r="L51" s="96"/>
      <c r="M51" s="96"/>
      <c r="Q51"/>
      <c r="R51" s="101"/>
      <c r="S51" s="70"/>
      <c r="T51" s="70"/>
    </row>
    <row r="52" spans="1:20" s="65" customFormat="1" ht="39.950000000000003" customHeight="1" x14ac:dyDescent="0.25">
      <c r="A52" s="50">
        <f t="shared" si="0"/>
        <v>0</v>
      </c>
      <c r="B52" s="77" t="s">
        <v>13</v>
      </c>
      <c r="C52" s="82">
        <v>3</v>
      </c>
      <c r="D52" s="96"/>
      <c r="E52" s="96"/>
      <c r="F52" s="96"/>
      <c r="G52" s="96"/>
      <c r="H52" s="96"/>
      <c r="I52" s="96"/>
      <c r="J52" s="96"/>
      <c r="K52" s="96"/>
      <c r="L52" s="96"/>
      <c r="M52" s="96"/>
      <c r="Q52"/>
      <c r="R52" s="101"/>
      <c r="S52" s="70"/>
      <c r="T52" s="70"/>
    </row>
    <row r="53" spans="1:20" s="65" customFormat="1" ht="39.950000000000003" customHeight="1" x14ac:dyDescent="0.25">
      <c r="A53" s="50">
        <f t="shared" si="0"/>
        <v>1</v>
      </c>
      <c r="B53" s="80" t="s">
        <v>273</v>
      </c>
      <c r="C53" s="82">
        <v>6</v>
      </c>
      <c r="D53" s="104" t="s">
        <v>5240</v>
      </c>
      <c r="E53" s="96" t="s">
        <v>5241</v>
      </c>
      <c r="F53" s="96"/>
      <c r="G53" s="96"/>
      <c r="H53" s="96"/>
      <c r="I53" s="96"/>
      <c r="J53" s="96"/>
      <c r="K53" s="96"/>
      <c r="L53" s="96"/>
      <c r="M53" s="96"/>
      <c r="Q53"/>
      <c r="R53" s="101"/>
      <c r="S53" s="70"/>
      <c r="T53" s="70"/>
    </row>
    <row r="54" spans="1:20" s="65" customFormat="1" ht="39.950000000000003" customHeight="1" x14ac:dyDescent="0.25">
      <c r="A54" s="50">
        <f t="shared" si="0"/>
        <v>1</v>
      </c>
      <c r="B54" s="80" t="s">
        <v>274</v>
      </c>
      <c r="C54" s="82">
        <v>6</v>
      </c>
      <c r="D54" s="104" t="s">
        <v>5128</v>
      </c>
      <c r="E54" s="96" t="s">
        <v>5228</v>
      </c>
      <c r="F54" s="96"/>
      <c r="G54" s="96"/>
      <c r="H54" s="96"/>
      <c r="I54" s="96"/>
      <c r="J54" s="96"/>
      <c r="K54" s="96"/>
      <c r="L54" s="96"/>
      <c r="M54" s="96"/>
      <c r="Q54"/>
      <c r="R54" s="101"/>
      <c r="S54" s="70"/>
      <c r="T54" s="70"/>
    </row>
    <row r="55" spans="1:20" s="65" customFormat="1" ht="39.950000000000003" customHeight="1" x14ac:dyDescent="0.25">
      <c r="A55" s="50"/>
      <c r="B55" s="78" t="s">
        <v>275</v>
      </c>
      <c r="C55" s="79">
        <f>SUM(C56)</f>
        <v>3</v>
      </c>
      <c r="D55" s="79"/>
      <c r="E55" s="79"/>
      <c r="F55" s="79"/>
      <c r="G55" s="79"/>
      <c r="H55" s="79"/>
      <c r="I55" s="79"/>
      <c r="J55" s="79"/>
      <c r="K55" s="79"/>
      <c r="L55" s="79"/>
      <c r="M55" s="79"/>
      <c r="Q55"/>
      <c r="R55" s="101"/>
      <c r="S55" s="70"/>
      <c r="T55" s="70"/>
    </row>
    <row r="56" spans="1:20" s="65" customFormat="1" ht="46.15" customHeight="1" x14ac:dyDescent="0.25">
      <c r="A56" s="50">
        <f t="shared" si="0"/>
        <v>0</v>
      </c>
      <c r="B56" s="77" t="s">
        <v>22</v>
      </c>
      <c r="C56" s="82">
        <v>3</v>
      </c>
      <c r="D56" s="96"/>
      <c r="E56" s="96"/>
      <c r="F56" s="96"/>
      <c r="G56" s="96"/>
      <c r="H56" s="96"/>
      <c r="I56" s="96"/>
      <c r="J56" s="96"/>
      <c r="K56" s="96"/>
      <c r="L56" s="96"/>
      <c r="M56" s="96"/>
      <c r="Q56"/>
      <c r="R56" s="101"/>
      <c r="S56" s="70"/>
      <c r="T56" s="70"/>
    </row>
    <row r="57" spans="1:20" s="65" customFormat="1" ht="39.950000000000003" customHeight="1" x14ac:dyDescent="0.25">
      <c r="A57" s="50"/>
      <c r="B57" s="78" t="s">
        <v>1</v>
      </c>
      <c r="C57" s="79">
        <f>SUM(C58)</f>
        <v>3</v>
      </c>
      <c r="D57" s="79"/>
      <c r="E57" s="79"/>
      <c r="F57" s="79"/>
      <c r="G57" s="79"/>
      <c r="H57" s="79"/>
      <c r="I57" s="79"/>
      <c r="J57" s="79"/>
      <c r="K57" s="79"/>
      <c r="L57" s="79"/>
      <c r="M57" s="79"/>
      <c r="Q57"/>
      <c r="R57" s="101"/>
      <c r="S57" s="70"/>
      <c r="T57" s="70"/>
    </row>
    <row r="58" spans="1:20" s="65" customFormat="1" ht="39.950000000000003" customHeight="1" thickBot="1" x14ac:dyDescent="0.3">
      <c r="A58" s="50">
        <f t="shared" si="0"/>
        <v>0</v>
      </c>
      <c r="B58" s="83" t="s">
        <v>276</v>
      </c>
      <c r="C58" s="84">
        <v>3</v>
      </c>
      <c r="D58" s="97"/>
      <c r="E58" s="97"/>
      <c r="F58" s="97"/>
      <c r="G58" s="97"/>
      <c r="H58" s="97"/>
      <c r="I58" s="97"/>
      <c r="J58" s="97"/>
      <c r="K58" s="97"/>
      <c r="L58" s="97"/>
      <c r="M58" s="97"/>
      <c r="Q58"/>
      <c r="R58" s="101"/>
      <c r="S58" s="70"/>
      <c r="T58" s="70"/>
    </row>
    <row r="59" spans="1:20" s="65" customFormat="1" ht="59.45" customHeight="1" thickBot="1" x14ac:dyDescent="0.3">
      <c r="A59" s="50"/>
      <c r="B59" s="68" t="s">
        <v>277</v>
      </c>
      <c r="C59" s="69">
        <f>C60+C66+C71+C73+C78+C83+C87+C92+C94</f>
        <v>66</v>
      </c>
      <c r="D59" s="69"/>
      <c r="E59" s="69"/>
      <c r="F59" s="69"/>
      <c r="G59" s="69"/>
      <c r="H59" s="69"/>
      <c r="I59" s="69"/>
      <c r="J59" s="69"/>
      <c r="K59" s="69"/>
      <c r="L59" s="69"/>
      <c r="M59" s="69"/>
      <c r="Q59"/>
      <c r="R59" s="101"/>
      <c r="S59" s="70"/>
      <c r="T59" s="70"/>
    </row>
    <row r="60" spans="1:20" s="65" customFormat="1" ht="59.45" customHeight="1" x14ac:dyDescent="0.25">
      <c r="A60" s="50"/>
      <c r="B60" s="71" t="s">
        <v>6</v>
      </c>
      <c r="C60" s="72">
        <f>SUM(C62:C65)</f>
        <v>12</v>
      </c>
      <c r="D60" s="72"/>
      <c r="E60" s="72"/>
      <c r="F60" s="72"/>
      <c r="G60" s="72"/>
      <c r="H60" s="72"/>
      <c r="I60" s="72"/>
      <c r="J60" s="72"/>
      <c r="K60" s="72"/>
      <c r="L60" s="72"/>
      <c r="M60" s="72"/>
      <c r="Q60"/>
      <c r="R60" s="101"/>
      <c r="S60" s="70"/>
      <c r="T60" s="70"/>
    </row>
    <row r="61" spans="1:20" s="65" customFormat="1" ht="39.950000000000003" customHeight="1" x14ac:dyDescent="0.25">
      <c r="A61" s="50"/>
      <c r="B61" s="73" t="s">
        <v>247</v>
      </c>
      <c r="C61" s="74" t="s">
        <v>385</v>
      </c>
      <c r="D61" s="75"/>
      <c r="E61" s="75"/>
      <c r="F61" s="75"/>
      <c r="G61" s="75"/>
      <c r="H61" s="75"/>
      <c r="I61" s="75"/>
      <c r="J61" s="75"/>
      <c r="K61" s="75"/>
      <c r="L61" s="75"/>
      <c r="M61" s="75"/>
      <c r="Q61"/>
      <c r="R61" s="101"/>
      <c r="S61" s="70"/>
      <c r="T61" s="70"/>
    </row>
    <row r="62" spans="1:20" s="65" customFormat="1" ht="49.15" customHeight="1" x14ac:dyDescent="0.25">
      <c r="A62" s="50">
        <f t="shared" si="0"/>
        <v>1</v>
      </c>
      <c r="B62" s="85" t="s">
        <v>278</v>
      </c>
      <c r="C62" s="86">
        <v>3</v>
      </c>
      <c r="D62" s="104" t="s">
        <v>5254</v>
      </c>
      <c r="E62" s="98" t="s">
        <v>5108</v>
      </c>
      <c r="F62" s="106" t="s">
        <v>5256</v>
      </c>
      <c r="G62" s="105" t="s">
        <v>5255</v>
      </c>
      <c r="H62" s="98"/>
      <c r="I62" s="98"/>
      <c r="J62" s="98"/>
      <c r="K62" s="98"/>
      <c r="L62" s="98"/>
      <c r="M62" s="98"/>
      <c r="Q62"/>
      <c r="R62" s="101"/>
      <c r="S62" s="70"/>
      <c r="T62" s="70"/>
    </row>
    <row r="63" spans="1:20" s="65" customFormat="1" ht="39.950000000000003" customHeight="1" x14ac:dyDescent="0.25">
      <c r="A63" s="50">
        <f t="shared" si="0"/>
        <v>1</v>
      </c>
      <c r="B63" s="80" t="s">
        <v>279</v>
      </c>
      <c r="C63" s="86">
        <v>3</v>
      </c>
      <c r="D63" s="104" t="s">
        <v>5254</v>
      </c>
      <c r="E63" s="98" t="s">
        <v>5108</v>
      </c>
      <c r="F63" s="106" t="s">
        <v>5256</v>
      </c>
      <c r="G63" s="105" t="s">
        <v>5255</v>
      </c>
      <c r="H63" s="98"/>
      <c r="I63" s="98"/>
      <c r="J63" s="98"/>
      <c r="K63" s="98"/>
      <c r="L63" s="98"/>
      <c r="M63" s="98"/>
      <c r="Q63"/>
      <c r="R63" s="101"/>
      <c r="S63" s="70"/>
      <c r="T63" s="70"/>
    </row>
    <row r="64" spans="1:20" s="65" customFormat="1" ht="47.45" customHeight="1" x14ac:dyDescent="0.25">
      <c r="A64" s="50">
        <f t="shared" si="0"/>
        <v>1</v>
      </c>
      <c r="B64" s="80" t="s">
        <v>9</v>
      </c>
      <c r="C64" s="86">
        <v>3</v>
      </c>
      <c r="D64" s="104" t="s">
        <v>5254</v>
      </c>
      <c r="E64" s="98" t="s">
        <v>5108</v>
      </c>
      <c r="F64" s="106" t="s">
        <v>5256</v>
      </c>
      <c r="G64" s="105" t="s">
        <v>5255</v>
      </c>
      <c r="H64" s="98"/>
      <c r="I64" s="98"/>
      <c r="J64" s="98"/>
      <c r="K64" s="98"/>
      <c r="L64" s="98"/>
      <c r="M64" s="98"/>
      <c r="Q64"/>
      <c r="R64" s="101"/>
      <c r="S64" s="70"/>
      <c r="T64" s="70"/>
    </row>
    <row r="65" spans="1:20" s="65" customFormat="1" ht="44.45" customHeight="1" x14ac:dyDescent="0.25">
      <c r="A65" s="50">
        <f t="shared" si="0"/>
        <v>1</v>
      </c>
      <c r="B65" s="85" t="s">
        <v>386</v>
      </c>
      <c r="C65" s="86">
        <v>3</v>
      </c>
      <c r="D65" s="104" t="s">
        <v>5254</v>
      </c>
      <c r="E65" s="98" t="s">
        <v>5108</v>
      </c>
      <c r="F65" s="106" t="s">
        <v>5256</v>
      </c>
      <c r="G65" s="105" t="s">
        <v>5255</v>
      </c>
      <c r="H65" s="98"/>
      <c r="I65" s="98"/>
      <c r="J65" s="98"/>
      <c r="K65" s="98"/>
      <c r="L65" s="98"/>
      <c r="M65" s="98"/>
      <c r="Q65"/>
      <c r="R65" s="101"/>
      <c r="S65" s="70"/>
      <c r="T65" s="70"/>
    </row>
    <row r="66" spans="1:20" s="65" customFormat="1" ht="39.950000000000003" customHeight="1" x14ac:dyDescent="0.25">
      <c r="A66" s="50"/>
      <c r="B66" s="78" t="s">
        <v>254</v>
      </c>
      <c r="C66" s="79">
        <f>SUM(C68:C70)</f>
        <v>6</v>
      </c>
      <c r="D66" s="79"/>
      <c r="E66" s="79"/>
      <c r="F66" s="79"/>
      <c r="G66" s="79"/>
      <c r="H66" s="79"/>
      <c r="I66" s="79"/>
      <c r="J66" s="79"/>
      <c r="K66" s="79"/>
      <c r="L66" s="79"/>
      <c r="M66" s="79"/>
      <c r="Q66"/>
      <c r="R66" s="101"/>
      <c r="S66" s="70"/>
      <c r="T66" s="70"/>
    </row>
    <row r="67" spans="1:20" s="65" customFormat="1" ht="20.100000000000001" customHeight="1" x14ac:dyDescent="0.25">
      <c r="A67" s="50"/>
      <c r="B67" s="77" t="s">
        <v>255</v>
      </c>
      <c r="C67" s="74" t="s">
        <v>385</v>
      </c>
      <c r="D67" s="75"/>
      <c r="E67" s="75"/>
      <c r="F67" s="75"/>
      <c r="G67" s="75"/>
      <c r="H67" s="75"/>
      <c r="I67" s="75"/>
      <c r="J67" s="75"/>
      <c r="K67" s="75"/>
      <c r="L67" s="75"/>
      <c r="M67" s="75"/>
      <c r="Q67"/>
      <c r="R67" s="101"/>
      <c r="S67" s="70"/>
      <c r="T67" s="70"/>
    </row>
    <row r="68" spans="1:20" s="65" customFormat="1" ht="39.950000000000003" customHeight="1" x14ac:dyDescent="0.25">
      <c r="A68" s="50">
        <f t="shared" si="0"/>
        <v>1</v>
      </c>
      <c r="B68" s="80" t="s">
        <v>280</v>
      </c>
      <c r="C68" s="82">
        <v>2</v>
      </c>
      <c r="D68" s="104" t="s">
        <v>5197</v>
      </c>
      <c r="E68" s="96" t="s">
        <v>254</v>
      </c>
      <c r="F68" s="96"/>
      <c r="G68" s="96"/>
      <c r="H68" s="96"/>
      <c r="I68" s="96"/>
      <c r="J68" s="96"/>
      <c r="K68" s="96"/>
      <c r="L68" s="96"/>
      <c r="M68" s="96"/>
      <c r="Q68"/>
      <c r="R68" s="101"/>
      <c r="S68" s="70"/>
      <c r="T68" s="70"/>
    </row>
    <row r="69" spans="1:20" s="65" customFormat="1" ht="126" x14ac:dyDescent="0.25">
      <c r="A69" s="50">
        <f t="shared" si="0"/>
        <v>1</v>
      </c>
      <c r="B69" s="77" t="s">
        <v>281</v>
      </c>
      <c r="C69" s="82">
        <v>2</v>
      </c>
      <c r="D69" s="106" t="s">
        <v>5256</v>
      </c>
      <c r="E69" s="105" t="s">
        <v>5255</v>
      </c>
      <c r="F69" s="96"/>
      <c r="G69" s="96"/>
      <c r="H69" s="96"/>
      <c r="I69" s="96"/>
      <c r="J69" s="96"/>
      <c r="K69" s="96"/>
      <c r="L69" s="96"/>
      <c r="M69" s="96"/>
      <c r="Q69"/>
      <c r="R69" s="101"/>
      <c r="S69" s="70"/>
      <c r="T69" s="70"/>
    </row>
    <row r="70" spans="1:20" s="65" customFormat="1" ht="39.950000000000003" customHeight="1" x14ac:dyDescent="0.25">
      <c r="A70" s="50">
        <f t="shared" si="0"/>
        <v>1</v>
      </c>
      <c r="B70" s="77" t="s">
        <v>9</v>
      </c>
      <c r="C70" s="82">
        <v>2</v>
      </c>
      <c r="D70" s="106" t="s">
        <v>5256</v>
      </c>
      <c r="E70" s="105" t="s">
        <v>5255</v>
      </c>
      <c r="F70" s="96"/>
      <c r="G70" s="96"/>
      <c r="H70" s="96"/>
      <c r="I70" s="96"/>
      <c r="J70" s="96"/>
      <c r="K70" s="96"/>
      <c r="L70" s="96"/>
      <c r="M70" s="96"/>
      <c r="Q70"/>
      <c r="R70" s="101"/>
      <c r="S70" s="70"/>
      <c r="T70" s="70"/>
    </row>
    <row r="71" spans="1:20" s="65" customFormat="1" ht="39.950000000000003" customHeight="1" x14ac:dyDescent="0.25">
      <c r="A71" s="50"/>
      <c r="B71" s="78" t="s">
        <v>260</v>
      </c>
      <c r="C71" s="79">
        <f>SUM(C72)</f>
        <v>3</v>
      </c>
      <c r="D71" s="79"/>
      <c r="E71" s="79"/>
      <c r="F71" s="79"/>
      <c r="G71" s="79"/>
      <c r="H71" s="79"/>
      <c r="I71" s="79"/>
      <c r="J71" s="79"/>
      <c r="K71" s="79"/>
      <c r="L71" s="79"/>
      <c r="M71" s="79"/>
      <c r="Q71"/>
      <c r="R71" s="101"/>
      <c r="S71" s="70"/>
      <c r="T71" s="70"/>
    </row>
    <row r="72" spans="1:20" s="65" customFormat="1" ht="42.6" customHeight="1" x14ac:dyDescent="0.25">
      <c r="A72" s="50">
        <f t="shared" si="0"/>
        <v>1</v>
      </c>
      <c r="B72" s="77" t="s">
        <v>261</v>
      </c>
      <c r="C72" s="82">
        <v>3</v>
      </c>
      <c r="D72" s="104" t="s">
        <v>5257</v>
      </c>
      <c r="E72" s="96" t="s">
        <v>260</v>
      </c>
      <c r="F72" s="96"/>
      <c r="G72" s="96"/>
      <c r="H72" s="96"/>
      <c r="I72" s="96"/>
      <c r="J72" s="96"/>
      <c r="K72" s="96"/>
      <c r="L72" s="96"/>
      <c r="M72" s="96"/>
      <c r="Q72"/>
      <c r="R72" s="101"/>
      <c r="S72" s="70"/>
      <c r="T72" s="70"/>
    </row>
    <row r="73" spans="1:20" s="65" customFormat="1" ht="25.15" customHeight="1" x14ac:dyDescent="0.25">
      <c r="A73" s="50"/>
      <c r="B73" s="78" t="s">
        <v>262</v>
      </c>
      <c r="C73" s="79">
        <f>SUM(C75:C77)</f>
        <v>9</v>
      </c>
      <c r="D73" s="79"/>
      <c r="E73" s="79"/>
      <c r="F73" s="79"/>
      <c r="G73" s="79"/>
      <c r="H73" s="79"/>
      <c r="I73" s="79"/>
      <c r="J73" s="79"/>
      <c r="K73" s="79"/>
      <c r="L73" s="79"/>
      <c r="M73" s="79"/>
      <c r="Q73"/>
      <c r="R73" s="101"/>
      <c r="S73" s="70"/>
      <c r="T73" s="70"/>
    </row>
    <row r="74" spans="1:20" s="65" customFormat="1" ht="39.950000000000003" customHeight="1" x14ac:dyDescent="0.25">
      <c r="A74" s="50"/>
      <c r="B74" s="77" t="s">
        <v>263</v>
      </c>
      <c r="C74" s="74" t="s">
        <v>385</v>
      </c>
      <c r="D74" s="75"/>
      <c r="E74" s="75"/>
      <c r="F74" s="75"/>
      <c r="G74" s="75"/>
      <c r="H74" s="75"/>
      <c r="I74" s="75"/>
      <c r="J74" s="75"/>
      <c r="K74" s="75"/>
      <c r="L74" s="75"/>
      <c r="M74" s="75"/>
      <c r="Q74"/>
      <c r="R74" s="101"/>
      <c r="S74" s="70"/>
      <c r="T74" s="70"/>
    </row>
    <row r="75" spans="1:20" s="65" customFormat="1" ht="39.950000000000003" customHeight="1" x14ac:dyDescent="0.25">
      <c r="A75" s="50">
        <f t="shared" ref="A75:A137" si="1">IF(D75&gt;0,1,0)</f>
        <v>1</v>
      </c>
      <c r="B75" s="80" t="s">
        <v>280</v>
      </c>
      <c r="C75" s="82">
        <v>3</v>
      </c>
      <c r="D75" s="104" t="s">
        <v>5242</v>
      </c>
      <c r="E75" s="96" t="s">
        <v>5243</v>
      </c>
      <c r="F75" s="96"/>
      <c r="G75" s="96"/>
      <c r="H75" s="96"/>
      <c r="I75" s="96"/>
      <c r="J75" s="96"/>
      <c r="K75" s="96"/>
      <c r="L75" s="96"/>
      <c r="M75" s="96"/>
      <c r="Q75"/>
      <c r="R75" s="101"/>
      <c r="S75" s="70"/>
      <c r="T75" s="70"/>
    </row>
    <row r="76" spans="1:20" s="65" customFormat="1" ht="51.6" customHeight="1" x14ac:dyDescent="0.25">
      <c r="A76" s="50">
        <f t="shared" si="1"/>
        <v>0</v>
      </c>
      <c r="B76" s="77" t="s">
        <v>281</v>
      </c>
      <c r="C76" s="82">
        <v>3</v>
      </c>
      <c r="D76" s="96"/>
      <c r="E76" s="96"/>
      <c r="F76" s="96"/>
      <c r="G76" s="96"/>
      <c r="H76" s="96"/>
      <c r="I76" s="96"/>
      <c r="J76" s="96"/>
      <c r="K76" s="96"/>
      <c r="L76" s="96"/>
      <c r="M76" s="96"/>
      <c r="Q76"/>
      <c r="R76" s="101"/>
      <c r="S76" s="70"/>
      <c r="T76" s="70"/>
    </row>
    <row r="77" spans="1:20" s="65" customFormat="1" ht="42" customHeight="1" x14ac:dyDescent="0.25">
      <c r="A77" s="50">
        <f t="shared" si="1"/>
        <v>0</v>
      </c>
      <c r="B77" s="77" t="s">
        <v>9</v>
      </c>
      <c r="C77" s="82">
        <v>3</v>
      </c>
      <c r="D77" s="96"/>
      <c r="E77" s="96"/>
      <c r="F77" s="96"/>
      <c r="G77" s="96"/>
      <c r="H77" s="96"/>
      <c r="I77" s="96"/>
      <c r="J77" s="96"/>
      <c r="K77" s="96"/>
      <c r="L77" s="96"/>
      <c r="M77" s="96"/>
      <c r="Q77"/>
      <c r="R77" s="101"/>
      <c r="S77" s="70"/>
      <c r="T77" s="70"/>
    </row>
    <row r="78" spans="1:20" s="65" customFormat="1" ht="15.75" x14ac:dyDescent="0.25">
      <c r="A78" s="50"/>
      <c r="B78" s="78" t="s">
        <v>264</v>
      </c>
      <c r="C78" s="79">
        <f>SUM(C80:C82)</f>
        <v>9</v>
      </c>
      <c r="D78" s="79"/>
      <c r="E78" s="79"/>
      <c r="F78" s="79"/>
      <c r="G78" s="79"/>
      <c r="H78" s="79"/>
      <c r="I78" s="79"/>
      <c r="J78" s="79"/>
      <c r="K78" s="79"/>
      <c r="L78" s="79"/>
      <c r="M78" s="79"/>
      <c r="Q78"/>
      <c r="R78" s="101"/>
      <c r="S78" s="70"/>
      <c r="T78" s="70"/>
    </row>
    <row r="79" spans="1:20" s="65" customFormat="1" ht="33" customHeight="1" x14ac:dyDescent="0.25">
      <c r="A79" s="50"/>
      <c r="B79" s="77" t="s">
        <v>265</v>
      </c>
      <c r="C79" s="74" t="s">
        <v>385</v>
      </c>
      <c r="D79" s="75"/>
      <c r="E79" s="75"/>
      <c r="F79" s="75"/>
      <c r="G79" s="75"/>
      <c r="H79" s="75"/>
      <c r="I79" s="75"/>
      <c r="J79" s="75"/>
      <c r="K79" s="75"/>
      <c r="L79" s="75"/>
      <c r="M79" s="75"/>
      <c r="Q79"/>
      <c r="R79" s="101"/>
      <c r="S79" s="70"/>
      <c r="T79" s="70"/>
    </row>
    <row r="80" spans="1:20" s="65" customFormat="1" ht="39" customHeight="1" x14ac:dyDescent="0.25">
      <c r="A80" s="50">
        <f t="shared" si="1"/>
        <v>1</v>
      </c>
      <c r="B80" s="80" t="s">
        <v>280</v>
      </c>
      <c r="C80" s="82">
        <v>3</v>
      </c>
      <c r="D80" s="104" t="s">
        <v>5242</v>
      </c>
      <c r="E80" s="96" t="s">
        <v>5243</v>
      </c>
      <c r="F80" s="96"/>
      <c r="G80" s="96"/>
      <c r="H80" s="96"/>
      <c r="I80" s="96"/>
      <c r="J80" s="96"/>
      <c r="K80" s="96"/>
      <c r="L80" s="96"/>
      <c r="M80" s="96"/>
      <c r="Q80"/>
      <c r="R80" s="101"/>
      <c r="S80" s="70"/>
      <c r="T80" s="70"/>
    </row>
    <row r="81" spans="1:20" s="65" customFormat="1" ht="54.6" customHeight="1" x14ac:dyDescent="0.25">
      <c r="A81" s="50">
        <f t="shared" si="1"/>
        <v>1</v>
      </c>
      <c r="B81" s="77" t="s">
        <v>281</v>
      </c>
      <c r="C81" s="82">
        <v>3</v>
      </c>
      <c r="D81" s="104" t="s">
        <v>5283</v>
      </c>
      <c r="E81" s="111" t="s">
        <v>5282</v>
      </c>
      <c r="F81" s="96"/>
      <c r="G81" s="96"/>
      <c r="H81" s="96"/>
      <c r="I81" s="96"/>
      <c r="J81" s="96"/>
      <c r="K81" s="96"/>
      <c r="L81" s="96"/>
      <c r="M81" s="96"/>
      <c r="Q81"/>
      <c r="R81" s="101"/>
      <c r="S81" s="70"/>
      <c r="T81" s="70"/>
    </row>
    <row r="82" spans="1:20" s="65" customFormat="1" ht="46.15" customHeight="1" x14ac:dyDescent="0.25">
      <c r="A82" s="50">
        <f t="shared" si="1"/>
        <v>1</v>
      </c>
      <c r="B82" s="77" t="s">
        <v>9</v>
      </c>
      <c r="C82" s="82">
        <v>3</v>
      </c>
      <c r="D82" s="104" t="s">
        <v>5258</v>
      </c>
      <c r="E82" s="96" t="s">
        <v>5259</v>
      </c>
      <c r="F82" s="96"/>
      <c r="G82" s="96"/>
      <c r="H82" s="96"/>
      <c r="I82" s="96"/>
      <c r="J82" s="96"/>
      <c r="K82" s="96"/>
      <c r="L82" s="96"/>
      <c r="M82" s="96"/>
      <c r="Q82"/>
      <c r="R82" s="101"/>
      <c r="S82" s="70"/>
      <c r="T82" s="70"/>
    </row>
    <row r="83" spans="1:20" s="65" customFormat="1" ht="20.100000000000001" customHeight="1" x14ac:dyDescent="0.25">
      <c r="A83" s="50"/>
      <c r="B83" s="78" t="s">
        <v>266</v>
      </c>
      <c r="C83" s="79">
        <f>SUM(C84:C86)</f>
        <v>9</v>
      </c>
      <c r="D83" s="79"/>
      <c r="E83" s="79"/>
      <c r="F83" s="79"/>
      <c r="G83" s="79"/>
      <c r="H83" s="79"/>
      <c r="I83" s="79"/>
      <c r="J83" s="79"/>
      <c r="K83" s="79"/>
      <c r="L83" s="79"/>
      <c r="M83" s="79"/>
      <c r="Q83"/>
      <c r="R83" s="101"/>
      <c r="S83" s="70"/>
      <c r="T83" s="70"/>
    </row>
    <row r="84" spans="1:20" s="65" customFormat="1" ht="44.45" customHeight="1" x14ac:dyDescent="0.25">
      <c r="A84" s="50">
        <f t="shared" si="1"/>
        <v>1</v>
      </c>
      <c r="B84" s="80" t="s">
        <v>267</v>
      </c>
      <c r="C84" s="82">
        <v>3</v>
      </c>
      <c r="D84" s="104" t="s">
        <v>5260</v>
      </c>
      <c r="E84" s="96" t="s">
        <v>5261</v>
      </c>
      <c r="F84" s="96"/>
      <c r="G84" s="96"/>
      <c r="H84" s="96"/>
      <c r="I84" s="96"/>
      <c r="J84" s="96"/>
      <c r="K84" s="96"/>
      <c r="L84" s="96"/>
      <c r="M84" s="96"/>
      <c r="Q84"/>
      <c r="R84" s="101"/>
      <c r="S84" s="70"/>
      <c r="T84" s="70"/>
    </row>
    <row r="85" spans="1:20" s="65" customFormat="1" ht="65.099999999999994" customHeight="1" x14ac:dyDescent="0.25">
      <c r="A85" s="50">
        <f t="shared" si="1"/>
        <v>1</v>
      </c>
      <c r="B85" s="80" t="s">
        <v>268</v>
      </c>
      <c r="C85" s="74">
        <v>3</v>
      </c>
      <c r="D85" s="104" t="s">
        <v>5262</v>
      </c>
      <c r="E85" s="94" t="s">
        <v>5265</v>
      </c>
      <c r="F85" s="94"/>
      <c r="G85" s="94"/>
      <c r="H85" s="94"/>
      <c r="I85" s="94"/>
      <c r="J85" s="94"/>
      <c r="K85" s="94"/>
      <c r="L85" s="94"/>
      <c r="M85" s="94"/>
      <c r="Q85"/>
      <c r="R85" s="101"/>
      <c r="S85" s="70"/>
      <c r="T85" s="70"/>
    </row>
    <row r="86" spans="1:20" s="65" customFormat="1" ht="50.1" customHeight="1" x14ac:dyDescent="0.25">
      <c r="A86" s="50">
        <f t="shared" si="1"/>
        <v>1</v>
      </c>
      <c r="B86" s="80" t="s">
        <v>269</v>
      </c>
      <c r="C86" s="82">
        <v>3</v>
      </c>
      <c r="D86" s="104" t="s">
        <v>5263</v>
      </c>
      <c r="E86" s="109" t="s">
        <v>5264</v>
      </c>
      <c r="F86" s="96"/>
      <c r="G86" s="96"/>
      <c r="H86" s="96"/>
      <c r="I86" s="96"/>
      <c r="J86" s="96"/>
      <c r="K86" s="96"/>
      <c r="L86" s="96"/>
      <c r="M86" s="96"/>
      <c r="Q86"/>
      <c r="R86" s="101"/>
      <c r="S86" s="70"/>
      <c r="T86" s="70"/>
    </row>
    <row r="87" spans="1:20" s="65" customFormat="1" ht="49.9" customHeight="1" x14ac:dyDescent="0.25">
      <c r="A87" s="50"/>
      <c r="B87" s="78" t="s">
        <v>270</v>
      </c>
      <c r="C87" s="79">
        <f>SUM(C88:C91)</f>
        <v>12</v>
      </c>
      <c r="D87" s="79"/>
      <c r="E87" s="79"/>
      <c r="F87" s="79"/>
      <c r="G87" s="79"/>
      <c r="H87" s="79"/>
      <c r="I87" s="79"/>
      <c r="J87" s="79"/>
      <c r="K87" s="79"/>
      <c r="L87" s="79"/>
      <c r="M87" s="79"/>
      <c r="Q87"/>
      <c r="R87" s="101"/>
      <c r="S87" s="70"/>
      <c r="T87" s="70"/>
    </row>
    <row r="88" spans="1:20" s="65" customFormat="1" ht="54.6" customHeight="1" x14ac:dyDescent="0.25">
      <c r="A88" s="50">
        <f t="shared" si="1"/>
        <v>0</v>
      </c>
      <c r="B88" s="87" t="s">
        <v>282</v>
      </c>
      <c r="C88" s="82">
        <v>3</v>
      </c>
      <c r="D88" s="96"/>
      <c r="E88" s="96"/>
      <c r="F88" s="96"/>
      <c r="G88" s="96"/>
      <c r="H88" s="96"/>
      <c r="I88" s="96"/>
      <c r="J88" s="96"/>
      <c r="K88" s="96"/>
      <c r="L88" s="96"/>
      <c r="M88" s="96"/>
      <c r="Q88"/>
      <c r="R88" s="101"/>
      <c r="S88" s="70"/>
      <c r="T88" s="70"/>
    </row>
    <row r="89" spans="1:20" s="65" customFormat="1" ht="40.15" customHeight="1" x14ac:dyDescent="0.25">
      <c r="A89" s="50">
        <f t="shared" si="1"/>
        <v>1</v>
      </c>
      <c r="B89" s="77" t="s">
        <v>10</v>
      </c>
      <c r="C89" s="82">
        <v>3</v>
      </c>
      <c r="D89" s="104" t="s">
        <v>5198</v>
      </c>
      <c r="E89" s="96" t="s">
        <v>5199</v>
      </c>
      <c r="F89" s="96"/>
      <c r="G89" s="96"/>
      <c r="H89" s="96"/>
      <c r="I89" s="96"/>
      <c r="J89" s="96"/>
      <c r="K89" s="96"/>
      <c r="L89" s="96"/>
      <c r="M89" s="96"/>
      <c r="Q89"/>
      <c r="R89" s="101"/>
      <c r="S89" s="70"/>
      <c r="T89" s="70"/>
    </row>
    <row r="90" spans="1:20" s="65" customFormat="1" ht="37.9" customHeight="1" x14ac:dyDescent="0.25">
      <c r="A90" s="50">
        <f t="shared" si="1"/>
        <v>1</v>
      </c>
      <c r="B90" s="77" t="s">
        <v>283</v>
      </c>
      <c r="C90" s="82">
        <v>3</v>
      </c>
      <c r="D90" s="104" t="s">
        <v>5348</v>
      </c>
      <c r="E90" s="96" t="s">
        <v>5347</v>
      </c>
      <c r="F90" s="96"/>
      <c r="G90" s="96"/>
      <c r="H90" s="96"/>
      <c r="I90" s="96"/>
      <c r="J90" s="96"/>
      <c r="K90" s="96"/>
      <c r="L90" s="96"/>
      <c r="M90" s="96"/>
      <c r="Q90"/>
      <c r="R90" s="101"/>
      <c r="S90" s="70"/>
      <c r="T90" s="70"/>
    </row>
    <row r="91" spans="1:20" s="65" customFormat="1" ht="47.25" x14ac:dyDescent="0.25">
      <c r="A91" s="50">
        <f t="shared" si="1"/>
        <v>1</v>
      </c>
      <c r="B91" s="77" t="s">
        <v>284</v>
      </c>
      <c r="C91" s="82">
        <v>3</v>
      </c>
      <c r="D91" s="104" t="s">
        <v>5260</v>
      </c>
      <c r="E91" s="96" t="s">
        <v>5261</v>
      </c>
      <c r="F91" s="96"/>
      <c r="G91" s="96"/>
      <c r="H91" s="96"/>
      <c r="I91" s="96"/>
      <c r="J91" s="96"/>
      <c r="K91" s="96"/>
      <c r="L91" s="96"/>
      <c r="M91" s="96"/>
      <c r="Q91"/>
      <c r="R91" s="101"/>
      <c r="S91" s="70"/>
      <c r="T91" s="70"/>
    </row>
    <row r="92" spans="1:20" s="65" customFormat="1" ht="39.6" customHeight="1" x14ac:dyDescent="0.25">
      <c r="A92" s="50"/>
      <c r="B92" s="78" t="s">
        <v>275</v>
      </c>
      <c r="C92" s="79">
        <f>SUM(C93)</f>
        <v>3</v>
      </c>
      <c r="D92" s="79"/>
      <c r="E92" s="79"/>
      <c r="F92" s="79"/>
      <c r="G92" s="79"/>
      <c r="H92" s="79"/>
      <c r="I92" s="79"/>
      <c r="J92" s="79"/>
      <c r="K92" s="79"/>
      <c r="L92" s="79"/>
      <c r="M92" s="79"/>
      <c r="Q92"/>
      <c r="R92" s="101"/>
      <c r="S92" s="70"/>
      <c r="T92" s="70"/>
    </row>
    <row r="93" spans="1:20" s="65" customFormat="1" ht="39.950000000000003" customHeight="1" x14ac:dyDescent="0.25">
      <c r="A93" s="50">
        <f t="shared" si="1"/>
        <v>1</v>
      </c>
      <c r="B93" s="77" t="s">
        <v>22</v>
      </c>
      <c r="C93" s="82">
        <v>3</v>
      </c>
      <c r="D93" s="104" t="s">
        <v>5348</v>
      </c>
      <c r="E93" s="96" t="s">
        <v>5347</v>
      </c>
      <c r="F93" s="96"/>
      <c r="G93" s="96"/>
      <c r="H93" s="96"/>
      <c r="I93" s="96"/>
      <c r="J93" s="96"/>
      <c r="K93" s="96"/>
      <c r="L93" s="96"/>
      <c r="M93" s="96"/>
      <c r="Q93"/>
      <c r="R93" s="101"/>
      <c r="S93" s="70"/>
      <c r="T93" s="70"/>
    </row>
    <row r="94" spans="1:20" s="65" customFormat="1" ht="39.950000000000003" customHeight="1" x14ac:dyDescent="0.25">
      <c r="A94" s="50">
        <f t="shared" si="1"/>
        <v>0</v>
      </c>
      <c r="B94" s="78" t="s">
        <v>1</v>
      </c>
      <c r="C94" s="79">
        <f>SUM(C95)</f>
        <v>3</v>
      </c>
      <c r="D94" s="79"/>
      <c r="E94" s="79"/>
      <c r="F94" s="79"/>
      <c r="G94" s="79"/>
      <c r="H94" s="79"/>
      <c r="I94" s="79"/>
      <c r="J94" s="79"/>
      <c r="K94" s="79"/>
      <c r="L94" s="79"/>
      <c r="M94" s="79"/>
      <c r="Q94"/>
      <c r="R94" s="101"/>
      <c r="S94" s="70"/>
      <c r="T94" s="70"/>
    </row>
    <row r="95" spans="1:20" s="65" customFormat="1" ht="57" customHeight="1" thickBot="1" x14ac:dyDescent="0.3">
      <c r="A95" s="50">
        <f t="shared" si="1"/>
        <v>1</v>
      </c>
      <c r="B95" s="83" t="s">
        <v>276</v>
      </c>
      <c r="C95" s="84">
        <v>3</v>
      </c>
      <c r="D95" s="104" t="s">
        <v>5263</v>
      </c>
      <c r="E95" s="110" t="s">
        <v>5266</v>
      </c>
      <c r="F95" s="97"/>
      <c r="G95" s="97"/>
      <c r="H95" s="97"/>
      <c r="I95" s="97"/>
      <c r="J95" s="97"/>
      <c r="K95" s="97"/>
      <c r="L95" s="97"/>
      <c r="M95" s="97"/>
      <c r="Q95"/>
      <c r="R95" s="101"/>
      <c r="S95" s="70"/>
      <c r="T95" s="70"/>
    </row>
    <row r="96" spans="1:20" s="65" customFormat="1" ht="38.25" thickBot="1" x14ac:dyDescent="0.3">
      <c r="A96" s="50"/>
      <c r="B96" s="68" t="s">
        <v>23</v>
      </c>
      <c r="C96" s="69">
        <f>C97+C106+C117+C119+C130+C141+C145+C158+C160</f>
        <v>147</v>
      </c>
      <c r="D96" s="69"/>
      <c r="E96" s="69"/>
      <c r="F96" s="69"/>
      <c r="G96" s="69"/>
      <c r="H96" s="69"/>
      <c r="I96" s="69"/>
      <c r="J96" s="69"/>
      <c r="K96" s="69"/>
      <c r="L96" s="69"/>
      <c r="M96" s="69"/>
      <c r="Q96"/>
      <c r="R96" s="101"/>
      <c r="S96" s="70"/>
      <c r="T96" s="70"/>
    </row>
    <row r="97" spans="1:20" s="65" customFormat="1" ht="49.15" customHeight="1" x14ac:dyDescent="0.25">
      <c r="A97" s="50"/>
      <c r="B97" s="71" t="s">
        <v>6</v>
      </c>
      <c r="C97" s="72">
        <f>SUM(C99:C105)</f>
        <v>21</v>
      </c>
      <c r="D97" s="72"/>
      <c r="E97" s="72"/>
      <c r="F97" s="72"/>
      <c r="G97" s="72"/>
      <c r="H97" s="72"/>
      <c r="I97" s="72"/>
      <c r="J97" s="72"/>
      <c r="K97" s="72"/>
      <c r="L97" s="72"/>
      <c r="M97" s="72"/>
      <c r="Q97"/>
      <c r="R97" s="101"/>
      <c r="S97" s="70"/>
      <c r="T97" s="70"/>
    </row>
    <row r="98" spans="1:20" s="65" customFormat="1" ht="26.45" customHeight="1" x14ac:dyDescent="0.25">
      <c r="A98" s="50"/>
      <c r="B98" s="73" t="s">
        <v>247</v>
      </c>
      <c r="C98" s="74" t="s">
        <v>385</v>
      </c>
      <c r="D98" s="75"/>
      <c r="E98" s="75"/>
      <c r="F98" s="75"/>
      <c r="G98" s="75"/>
      <c r="H98" s="75"/>
      <c r="I98" s="75"/>
      <c r="J98" s="75"/>
      <c r="K98" s="75"/>
      <c r="L98" s="75"/>
      <c r="M98" s="75"/>
      <c r="Q98"/>
      <c r="R98" s="101"/>
      <c r="S98" s="70"/>
      <c r="T98" s="70"/>
    </row>
    <row r="99" spans="1:20" s="65" customFormat="1" ht="39.950000000000003" customHeight="1" x14ac:dyDescent="0.25">
      <c r="A99" s="50">
        <f t="shared" si="1"/>
        <v>1</v>
      </c>
      <c r="B99" s="85" t="s">
        <v>285</v>
      </c>
      <c r="C99" s="82">
        <v>3</v>
      </c>
      <c r="D99" s="104" t="s">
        <v>5200</v>
      </c>
      <c r="E99" s="94" t="s">
        <v>5203</v>
      </c>
      <c r="F99" s="96"/>
      <c r="G99" s="96"/>
      <c r="H99" s="96"/>
      <c r="I99" s="96"/>
      <c r="J99" s="96"/>
      <c r="K99" s="96"/>
      <c r="L99" s="96"/>
      <c r="M99" s="96"/>
      <c r="Q99"/>
      <c r="R99" s="101"/>
      <c r="S99" s="70"/>
      <c r="T99" s="70"/>
    </row>
    <row r="100" spans="1:20" s="65" customFormat="1" ht="39.950000000000003" customHeight="1" x14ac:dyDescent="0.25">
      <c r="A100" s="50">
        <f t="shared" si="1"/>
        <v>1</v>
      </c>
      <c r="B100" s="85" t="s">
        <v>286</v>
      </c>
      <c r="C100" s="82">
        <v>3</v>
      </c>
      <c r="D100" s="104" t="s">
        <v>5200</v>
      </c>
      <c r="E100" s="94" t="s">
        <v>5203</v>
      </c>
      <c r="F100" s="96"/>
      <c r="G100" s="96"/>
      <c r="H100" s="96"/>
      <c r="I100" s="96"/>
      <c r="J100" s="96"/>
      <c r="K100" s="96"/>
      <c r="L100" s="96"/>
      <c r="M100" s="96"/>
      <c r="Q100"/>
      <c r="R100" s="101"/>
      <c r="S100" s="70"/>
      <c r="T100" s="70"/>
    </row>
    <row r="101" spans="1:20" s="65" customFormat="1" ht="45" customHeight="1" x14ac:dyDescent="0.25">
      <c r="A101" s="50">
        <f t="shared" si="1"/>
        <v>1</v>
      </c>
      <c r="B101" s="85" t="s">
        <v>11</v>
      </c>
      <c r="C101" s="82">
        <v>3</v>
      </c>
      <c r="D101" s="104" t="s">
        <v>5200</v>
      </c>
      <c r="E101" s="94" t="s">
        <v>5203</v>
      </c>
      <c r="F101" s="96"/>
      <c r="G101" s="96"/>
      <c r="H101" s="96"/>
      <c r="I101" s="96"/>
      <c r="J101" s="96"/>
      <c r="K101" s="96"/>
      <c r="L101" s="96"/>
      <c r="M101" s="96"/>
      <c r="Q101"/>
      <c r="R101" s="101"/>
      <c r="S101" s="70"/>
      <c r="T101" s="70"/>
    </row>
    <row r="102" spans="1:20" s="65" customFormat="1" ht="46.9" customHeight="1" x14ac:dyDescent="0.25">
      <c r="A102" s="50">
        <f t="shared" si="1"/>
        <v>1</v>
      </c>
      <c r="B102" s="85" t="s">
        <v>287</v>
      </c>
      <c r="C102" s="82">
        <v>3</v>
      </c>
      <c r="D102" s="104" t="s">
        <v>5200</v>
      </c>
      <c r="E102" s="94" t="s">
        <v>5203</v>
      </c>
      <c r="F102" s="96"/>
      <c r="G102" s="96"/>
      <c r="H102" s="96"/>
      <c r="I102" s="96"/>
      <c r="J102" s="96"/>
      <c r="K102" s="96"/>
      <c r="L102" s="96"/>
      <c r="M102" s="96"/>
      <c r="Q102"/>
      <c r="R102" s="101"/>
      <c r="S102" s="70"/>
      <c r="T102" s="70"/>
    </row>
    <row r="103" spans="1:20" s="65" customFormat="1" ht="39.950000000000003" customHeight="1" x14ac:dyDescent="0.25">
      <c r="A103" s="50">
        <f t="shared" si="1"/>
        <v>1</v>
      </c>
      <c r="B103" s="85" t="s">
        <v>288</v>
      </c>
      <c r="C103" s="82">
        <v>3</v>
      </c>
      <c r="D103" s="104" t="s">
        <v>5200</v>
      </c>
      <c r="E103" s="94" t="s">
        <v>5203</v>
      </c>
      <c r="F103" s="96"/>
      <c r="G103" s="96"/>
      <c r="H103" s="96"/>
      <c r="I103" s="96"/>
      <c r="J103" s="96"/>
      <c r="K103" s="96"/>
      <c r="L103" s="96"/>
      <c r="M103" s="96"/>
      <c r="Q103"/>
      <c r="R103" s="101"/>
      <c r="S103" s="70"/>
      <c r="T103" s="70"/>
    </row>
    <row r="104" spans="1:20" s="65" customFormat="1" ht="39.950000000000003" customHeight="1" x14ac:dyDescent="0.25">
      <c r="A104" s="50">
        <f t="shared" si="1"/>
        <v>1</v>
      </c>
      <c r="B104" s="88" t="s">
        <v>289</v>
      </c>
      <c r="C104" s="74">
        <v>3</v>
      </c>
      <c r="D104" s="104" t="s">
        <v>5200</v>
      </c>
      <c r="E104" s="94" t="s">
        <v>5203</v>
      </c>
      <c r="F104" s="94"/>
      <c r="G104" s="94"/>
      <c r="H104" s="94"/>
      <c r="I104" s="94"/>
      <c r="J104" s="94"/>
      <c r="K104" s="94"/>
      <c r="L104" s="94"/>
      <c r="M104" s="94"/>
      <c r="Q104"/>
      <c r="R104" s="101"/>
      <c r="S104" s="70"/>
      <c r="T104" s="70"/>
    </row>
    <row r="105" spans="1:20" s="65" customFormat="1" ht="50.25" customHeight="1" x14ac:dyDescent="0.25">
      <c r="A105" s="50">
        <f t="shared" si="1"/>
        <v>1</v>
      </c>
      <c r="B105" s="89" t="s">
        <v>290</v>
      </c>
      <c r="C105" s="74">
        <v>3</v>
      </c>
      <c r="D105" s="104" t="s">
        <v>5107</v>
      </c>
      <c r="E105" s="96" t="s">
        <v>5108</v>
      </c>
      <c r="F105" s="94"/>
      <c r="G105" s="94"/>
      <c r="H105" s="94"/>
      <c r="I105" s="94"/>
      <c r="J105" s="94"/>
      <c r="K105" s="94"/>
      <c r="L105" s="94"/>
      <c r="M105" s="94"/>
      <c r="Q105"/>
      <c r="R105" s="101"/>
      <c r="S105" s="70"/>
      <c r="T105" s="70"/>
    </row>
    <row r="106" spans="1:20" s="65" customFormat="1" ht="39.950000000000003" customHeight="1" x14ac:dyDescent="0.25">
      <c r="A106" s="50"/>
      <c r="B106" s="78" t="s">
        <v>254</v>
      </c>
      <c r="C106" s="79">
        <f>SUM(C108:C116)</f>
        <v>18</v>
      </c>
      <c r="D106" s="79"/>
      <c r="E106" s="79"/>
      <c r="F106" s="79"/>
      <c r="G106" s="79"/>
      <c r="H106" s="79"/>
      <c r="I106" s="79"/>
      <c r="J106" s="79"/>
      <c r="K106" s="79"/>
      <c r="L106" s="79"/>
      <c r="M106" s="79"/>
      <c r="Q106"/>
      <c r="R106" s="101"/>
      <c r="S106" s="70"/>
      <c r="T106" s="70"/>
    </row>
    <row r="107" spans="1:20" s="65" customFormat="1" ht="39.950000000000003" customHeight="1" x14ac:dyDescent="0.25">
      <c r="A107" s="50"/>
      <c r="B107" s="77" t="s">
        <v>255</v>
      </c>
      <c r="C107" s="74" t="s">
        <v>385</v>
      </c>
      <c r="D107" s="75"/>
      <c r="E107" s="75"/>
      <c r="F107" s="75"/>
      <c r="G107" s="75"/>
      <c r="H107" s="75"/>
      <c r="I107" s="75"/>
      <c r="J107" s="75"/>
      <c r="K107" s="75"/>
      <c r="L107" s="75"/>
      <c r="M107" s="75"/>
      <c r="Q107"/>
      <c r="R107" s="101"/>
      <c r="S107" s="70"/>
      <c r="T107" s="70"/>
    </row>
    <row r="108" spans="1:20" s="65" customFormat="1" ht="39.950000000000003" customHeight="1" x14ac:dyDescent="0.25">
      <c r="A108" s="50">
        <f t="shared" si="1"/>
        <v>1</v>
      </c>
      <c r="B108" s="85" t="s">
        <v>285</v>
      </c>
      <c r="C108" s="81">
        <v>2</v>
      </c>
      <c r="D108" s="104" t="s">
        <v>5229</v>
      </c>
      <c r="E108" s="95"/>
      <c r="F108" s="95"/>
      <c r="G108" s="95"/>
      <c r="H108" s="95"/>
      <c r="I108" s="95"/>
      <c r="J108" s="95"/>
      <c r="K108" s="95"/>
      <c r="L108" s="95"/>
      <c r="M108" s="95"/>
      <c r="Q108"/>
      <c r="R108" s="101"/>
      <c r="S108" s="70"/>
      <c r="T108" s="70"/>
    </row>
    <row r="109" spans="1:20" s="65" customFormat="1" ht="37.15" customHeight="1" x14ac:dyDescent="0.25">
      <c r="A109" s="50">
        <f t="shared" si="1"/>
        <v>1</v>
      </c>
      <c r="B109" s="85" t="s">
        <v>286</v>
      </c>
      <c r="C109" s="81">
        <v>2</v>
      </c>
      <c r="D109" s="104" t="s">
        <v>5229</v>
      </c>
      <c r="E109" s="95" t="s">
        <v>5230</v>
      </c>
      <c r="F109" s="95"/>
      <c r="G109" s="95"/>
      <c r="H109" s="95"/>
      <c r="I109" s="95"/>
      <c r="J109" s="95"/>
      <c r="K109" s="95"/>
      <c r="L109" s="95"/>
      <c r="M109" s="95"/>
      <c r="Q109"/>
      <c r="R109" s="101"/>
      <c r="S109" s="70"/>
      <c r="T109" s="70"/>
    </row>
    <row r="110" spans="1:20" s="65" customFormat="1" ht="39.950000000000003" customHeight="1" x14ac:dyDescent="0.25">
      <c r="A110" s="50">
        <f t="shared" si="1"/>
        <v>1</v>
      </c>
      <c r="B110" s="77" t="s">
        <v>291</v>
      </c>
      <c r="C110" s="82">
        <v>2</v>
      </c>
      <c r="D110" s="104" t="s">
        <v>5229</v>
      </c>
      <c r="E110" s="96" t="s">
        <v>5230</v>
      </c>
      <c r="F110" s="96"/>
      <c r="G110" s="96"/>
      <c r="H110" s="96"/>
      <c r="I110" s="96"/>
      <c r="J110" s="96"/>
      <c r="K110" s="96"/>
      <c r="L110" s="96"/>
      <c r="M110" s="96"/>
      <c r="Q110"/>
      <c r="R110" s="101"/>
      <c r="S110" s="70"/>
      <c r="T110" s="70"/>
    </row>
    <row r="111" spans="1:20" s="65" customFormat="1" ht="39.950000000000003" customHeight="1" x14ac:dyDescent="0.25">
      <c r="A111" s="50">
        <f t="shared" si="1"/>
        <v>1</v>
      </c>
      <c r="B111" s="77" t="s">
        <v>292</v>
      </c>
      <c r="C111" s="82">
        <v>2</v>
      </c>
      <c r="D111" s="104" t="s">
        <v>5229</v>
      </c>
      <c r="E111" s="96" t="s">
        <v>5230</v>
      </c>
      <c r="F111" s="96"/>
      <c r="G111" s="96"/>
      <c r="H111" s="96"/>
      <c r="I111" s="96"/>
      <c r="J111" s="96"/>
      <c r="K111" s="96"/>
      <c r="L111" s="96"/>
      <c r="M111" s="96"/>
      <c r="Q111"/>
      <c r="R111" s="101"/>
      <c r="S111" s="70"/>
      <c r="T111" s="70"/>
    </row>
    <row r="112" spans="1:20" s="65" customFormat="1" ht="39.950000000000003" customHeight="1" x14ac:dyDescent="0.25">
      <c r="A112" s="50">
        <f t="shared" si="1"/>
        <v>1</v>
      </c>
      <c r="B112" s="80" t="s">
        <v>11</v>
      </c>
      <c r="C112" s="82">
        <v>2</v>
      </c>
      <c r="D112" s="104" t="s">
        <v>5229</v>
      </c>
      <c r="E112" s="96" t="s">
        <v>5230</v>
      </c>
      <c r="F112" s="96"/>
      <c r="G112" s="96"/>
      <c r="H112" s="96"/>
      <c r="I112" s="96"/>
      <c r="J112" s="96"/>
      <c r="K112" s="96"/>
      <c r="L112" s="96"/>
      <c r="M112" s="96"/>
      <c r="Q112"/>
      <c r="R112" s="101"/>
      <c r="S112" s="70"/>
      <c r="T112" s="70"/>
    </row>
    <row r="113" spans="1:20" s="65" customFormat="1" ht="39.950000000000003" customHeight="1" x14ac:dyDescent="0.25">
      <c r="A113" s="50">
        <f t="shared" si="1"/>
        <v>1</v>
      </c>
      <c r="B113" s="77" t="s">
        <v>293</v>
      </c>
      <c r="C113" s="82">
        <v>2</v>
      </c>
      <c r="D113" s="104" t="s">
        <v>5229</v>
      </c>
      <c r="E113" s="96" t="s">
        <v>5230</v>
      </c>
      <c r="F113" s="96"/>
      <c r="G113" s="96"/>
      <c r="H113" s="96"/>
      <c r="I113" s="96"/>
      <c r="J113" s="96"/>
      <c r="K113" s="96"/>
      <c r="L113" s="96"/>
      <c r="M113" s="96"/>
      <c r="Q113"/>
      <c r="R113" s="101"/>
      <c r="S113" s="70"/>
      <c r="T113" s="70"/>
    </row>
    <row r="114" spans="1:20" s="65" customFormat="1" ht="39.950000000000003" customHeight="1" x14ac:dyDescent="0.25">
      <c r="A114" s="50">
        <f t="shared" si="1"/>
        <v>1</v>
      </c>
      <c r="B114" s="77" t="s">
        <v>294</v>
      </c>
      <c r="C114" s="82">
        <v>2</v>
      </c>
      <c r="D114" s="104" t="s">
        <v>5229</v>
      </c>
      <c r="E114" s="96" t="s">
        <v>5230</v>
      </c>
      <c r="F114" s="96"/>
      <c r="G114" s="96"/>
      <c r="H114" s="96"/>
      <c r="I114" s="96"/>
      <c r="J114" s="96"/>
      <c r="K114" s="96"/>
      <c r="L114" s="96"/>
      <c r="M114" s="96"/>
      <c r="Q114"/>
      <c r="R114" s="101"/>
      <c r="S114" s="70"/>
      <c r="T114" s="70"/>
    </row>
    <row r="115" spans="1:20" s="65" customFormat="1" ht="39.950000000000003" customHeight="1" x14ac:dyDescent="0.25">
      <c r="A115" s="50">
        <f t="shared" si="1"/>
        <v>1</v>
      </c>
      <c r="B115" s="77" t="s">
        <v>295</v>
      </c>
      <c r="C115" s="82">
        <v>2</v>
      </c>
      <c r="D115" s="104" t="s">
        <v>5229</v>
      </c>
      <c r="E115" s="96" t="s">
        <v>5230</v>
      </c>
      <c r="F115" s="96"/>
      <c r="G115" s="96"/>
      <c r="H115" s="96"/>
      <c r="I115" s="96"/>
      <c r="J115" s="96"/>
      <c r="K115" s="96"/>
      <c r="L115" s="96"/>
      <c r="M115" s="96"/>
      <c r="Q115"/>
      <c r="R115" s="101"/>
      <c r="S115" s="70"/>
      <c r="T115" s="70"/>
    </row>
    <row r="116" spans="1:20" s="65" customFormat="1" ht="39.950000000000003" customHeight="1" x14ac:dyDescent="0.25">
      <c r="A116" s="50">
        <f t="shared" si="1"/>
        <v>1</v>
      </c>
      <c r="B116" s="88" t="s">
        <v>289</v>
      </c>
      <c r="C116" s="82">
        <v>2</v>
      </c>
      <c r="D116" s="104" t="s">
        <v>5229</v>
      </c>
      <c r="E116" s="96" t="s">
        <v>5230</v>
      </c>
      <c r="F116" s="96"/>
      <c r="G116" s="96"/>
      <c r="H116" s="96"/>
      <c r="I116" s="96"/>
      <c r="J116" s="96"/>
      <c r="K116" s="96"/>
      <c r="L116" s="96"/>
      <c r="M116" s="96"/>
      <c r="Q116"/>
      <c r="R116" s="101"/>
      <c r="S116" s="70"/>
      <c r="T116" s="70"/>
    </row>
    <row r="117" spans="1:20" s="65" customFormat="1" ht="39.950000000000003" customHeight="1" x14ac:dyDescent="0.25">
      <c r="A117" s="50"/>
      <c r="B117" s="78" t="s">
        <v>260</v>
      </c>
      <c r="C117" s="79">
        <f>SUM(C118)</f>
        <v>3</v>
      </c>
      <c r="D117" s="79"/>
      <c r="E117" s="79"/>
      <c r="F117" s="79"/>
      <c r="G117" s="79"/>
      <c r="H117" s="79"/>
      <c r="I117" s="79"/>
      <c r="J117" s="79"/>
      <c r="K117" s="79"/>
      <c r="L117" s="79"/>
      <c r="M117" s="79"/>
      <c r="Q117"/>
      <c r="R117" s="101"/>
      <c r="S117" s="70"/>
      <c r="T117" s="70"/>
    </row>
    <row r="118" spans="1:20" s="65" customFormat="1" ht="39.950000000000003" customHeight="1" x14ac:dyDescent="0.25">
      <c r="A118" s="50">
        <f t="shared" si="1"/>
        <v>1</v>
      </c>
      <c r="B118" s="77" t="s">
        <v>261</v>
      </c>
      <c r="C118" s="82">
        <v>3</v>
      </c>
      <c r="D118" s="104" t="s">
        <v>5109</v>
      </c>
      <c r="E118" s="96" t="s">
        <v>260</v>
      </c>
      <c r="F118" s="96"/>
      <c r="G118" s="96"/>
      <c r="H118" s="96"/>
      <c r="I118" s="96"/>
      <c r="J118" s="96"/>
      <c r="K118" s="96"/>
      <c r="L118" s="96"/>
      <c r="M118" s="96"/>
      <c r="Q118"/>
      <c r="R118" s="101"/>
      <c r="S118" s="70"/>
      <c r="T118" s="70"/>
    </row>
    <row r="119" spans="1:20" s="65" customFormat="1" ht="37.15" customHeight="1" x14ac:dyDescent="0.25">
      <c r="A119" s="50"/>
      <c r="B119" s="78" t="s">
        <v>262</v>
      </c>
      <c r="C119" s="79">
        <f>SUM(C121:C129)</f>
        <v>27</v>
      </c>
      <c r="D119" s="79"/>
      <c r="E119" s="79"/>
      <c r="F119" s="79"/>
      <c r="G119" s="79"/>
      <c r="H119" s="79"/>
      <c r="I119" s="79"/>
      <c r="J119" s="79"/>
      <c r="K119" s="79"/>
      <c r="L119" s="79"/>
      <c r="M119" s="79"/>
      <c r="Q119"/>
      <c r="R119" s="101"/>
      <c r="S119" s="70"/>
      <c r="T119" s="70"/>
    </row>
    <row r="120" spans="1:20" s="65" customFormat="1" ht="39.950000000000003" customHeight="1" x14ac:dyDescent="0.25">
      <c r="A120" s="50"/>
      <c r="B120" s="77" t="s">
        <v>263</v>
      </c>
      <c r="C120" s="74" t="s">
        <v>385</v>
      </c>
      <c r="D120" s="75"/>
      <c r="E120" s="75"/>
      <c r="F120" s="75"/>
      <c r="G120" s="75"/>
      <c r="H120" s="75"/>
      <c r="I120" s="75"/>
      <c r="J120" s="75"/>
      <c r="K120" s="75"/>
      <c r="L120" s="75"/>
      <c r="M120" s="75"/>
      <c r="Q120"/>
      <c r="R120" s="101"/>
      <c r="S120" s="70"/>
      <c r="T120" s="70"/>
    </row>
    <row r="121" spans="1:20" s="65" customFormat="1" ht="39.950000000000003" customHeight="1" x14ac:dyDescent="0.25">
      <c r="A121" s="50">
        <f t="shared" si="1"/>
        <v>1</v>
      </c>
      <c r="B121" s="85" t="s">
        <v>285</v>
      </c>
      <c r="C121" s="82">
        <v>3</v>
      </c>
      <c r="D121" s="104" t="s">
        <v>5110</v>
      </c>
      <c r="E121" s="96" t="s">
        <v>5111</v>
      </c>
      <c r="F121" s="96"/>
      <c r="G121" s="96"/>
      <c r="H121" s="96"/>
      <c r="I121" s="96"/>
      <c r="J121" s="96"/>
      <c r="K121" s="96"/>
      <c r="L121" s="96"/>
      <c r="M121" s="96"/>
      <c r="Q121"/>
      <c r="R121" s="101"/>
      <c r="S121" s="70"/>
      <c r="T121" s="70"/>
    </row>
    <row r="122" spans="1:20" s="65" customFormat="1" ht="38.1" customHeight="1" x14ac:dyDescent="0.25">
      <c r="A122" s="50">
        <f t="shared" si="1"/>
        <v>1</v>
      </c>
      <c r="B122" s="85" t="s">
        <v>286</v>
      </c>
      <c r="C122" s="82">
        <v>3</v>
      </c>
      <c r="D122" s="104" t="s">
        <v>5110</v>
      </c>
      <c r="E122" s="96" t="s">
        <v>5111</v>
      </c>
      <c r="F122" s="96"/>
      <c r="G122" s="96"/>
      <c r="H122" s="96"/>
      <c r="I122" s="96"/>
      <c r="J122" s="96"/>
      <c r="K122" s="96"/>
      <c r="L122" s="96"/>
      <c r="M122" s="96"/>
      <c r="Q122"/>
      <c r="R122" s="101"/>
      <c r="S122" s="70"/>
      <c r="T122" s="70"/>
    </row>
    <row r="123" spans="1:20" s="65" customFormat="1" ht="39.950000000000003" customHeight="1" x14ac:dyDescent="0.25">
      <c r="A123" s="50">
        <f t="shared" si="1"/>
        <v>1</v>
      </c>
      <c r="B123" s="77" t="s">
        <v>291</v>
      </c>
      <c r="C123" s="82">
        <v>3</v>
      </c>
      <c r="D123" s="104" t="s">
        <v>5231</v>
      </c>
      <c r="E123" s="96" t="s">
        <v>5232</v>
      </c>
      <c r="F123" s="104" t="s">
        <v>5112</v>
      </c>
      <c r="G123" s="96" t="s">
        <v>5113</v>
      </c>
      <c r="H123" s="104" t="s">
        <v>5114</v>
      </c>
      <c r="I123" s="96" t="s">
        <v>5115</v>
      </c>
      <c r="J123" s="96"/>
      <c r="K123" s="96"/>
      <c r="L123" s="96"/>
      <c r="M123" s="96"/>
      <c r="Q123"/>
      <c r="R123" s="101"/>
      <c r="S123" s="70"/>
      <c r="T123" s="70"/>
    </row>
    <row r="124" spans="1:20" s="65" customFormat="1" ht="38.1" customHeight="1" x14ac:dyDescent="0.25">
      <c r="A124" s="50">
        <f t="shared" si="1"/>
        <v>1</v>
      </c>
      <c r="B124" s="77" t="s">
        <v>292</v>
      </c>
      <c r="C124" s="82">
        <v>3</v>
      </c>
      <c r="D124" s="104" t="s">
        <v>5118</v>
      </c>
      <c r="E124" s="96" t="s">
        <v>5119</v>
      </c>
      <c r="F124" s="104" t="s">
        <v>5118</v>
      </c>
      <c r="G124" s="96" t="s">
        <v>5119</v>
      </c>
      <c r="H124" s="104" t="s">
        <v>5120</v>
      </c>
      <c r="I124" s="96" t="s">
        <v>5121</v>
      </c>
      <c r="J124" s="104" t="s">
        <v>5122</v>
      </c>
      <c r="K124" s="96" t="s">
        <v>5123</v>
      </c>
      <c r="L124" s="96"/>
      <c r="M124" s="96"/>
      <c r="Q124"/>
      <c r="R124" s="101"/>
      <c r="S124" s="70"/>
      <c r="T124" s="70"/>
    </row>
    <row r="125" spans="1:20" s="65" customFormat="1" ht="39.950000000000003" customHeight="1" x14ac:dyDescent="0.25">
      <c r="A125" s="50">
        <f t="shared" si="1"/>
        <v>1</v>
      </c>
      <c r="B125" s="80" t="s">
        <v>11</v>
      </c>
      <c r="C125" s="82">
        <v>3</v>
      </c>
      <c r="D125" s="104" t="s">
        <v>5116</v>
      </c>
      <c r="E125" s="96" t="s">
        <v>5117</v>
      </c>
      <c r="F125" s="96"/>
      <c r="G125" s="96"/>
      <c r="H125" s="96"/>
      <c r="I125" s="96"/>
      <c r="J125" s="96"/>
      <c r="K125" s="96"/>
      <c r="L125" s="96"/>
      <c r="M125" s="96"/>
      <c r="Q125"/>
      <c r="R125" s="101"/>
      <c r="S125" s="70"/>
      <c r="T125" s="70"/>
    </row>
    <row r="126" spans="1:20" s="65" customFormat="1" ht="38.1" customHeight="1" x14ac:dyDescent="0.25">
      <c r="A126" s="50">
        <f t="shared" si="1"/>
        <v>0</v>
      </c>
      <c r="B126" s="77" t="s">
        <v>293</v>
      </c>
      <c r="C126" s="82">
        <v>3</v>
      </c>
      <c r="D126" s="96"/>
      <c r="E126" s="96"/>
      <c r="F126" s="96"/>
      <c r="G126" s="96"/>
      <c r="H126" s="96"/>
      <c r="I126" s="96"/>
      <c r="J126" s="96"/>
      <c r="K126" s="96"/>
      <c r="L126" s="96"/>
      <c r="M126" s="96"/>
      <c r="Q126"/>
      <c r="R126" s="101"/>
      <c r="S126" s="70"/>
      <c r="T126" s="70"/>
    </row>
    <row r="127" spans="1:20" s="65" customFormat="1" ht="43.15" customHeight="1" x14ac:dyDescent="0.25">
      <c r="A127" s="50">
        <f t="shared" si="1"/>
        <v>0</v>
      </c>
      <c r="B127" s="77" t="s">
        <v>294</v>
      </c>
      <c r="C127" s="82">
        <v>3</v>
      </c>
      <c r="D127" s="96"/>
      <c r="E127" s="96"/>
      <c r="F127" s="96"/>
      <c r="G127" s="96"/>
      <c r="H127" s="96"/>
      <c r="I127" s="96"/>
      <c r="J127" s="96"/>
      <c r="K127" s="96"/>
      <c r="L127" s="96"/>
      <c r="M127" s="96"/>
      <c r="Q127"/>
      <c r="R127" s="101"/>
      <c r="S127" s="70"/>
      <c r="T127" s="70"/>
    </row>
    <row r="128" spans="1:20" s="65" customFormat="1" ht="40.9" customHeight="1" x14ac:dyDescent="0.25">
      <c r="A128" s="50">
        <f t="shared" si="1"/>
        <v>0</v>
      </c>
      <c r="B128" s="77" t="s">
        <v>295</v>
      </c>
      <c r="C128" s="82">
        <v>3</v>
      </c>
      <c r="D128" s="96"/>
      <c r="E128" s="96"/>
      <c r="F128" s="96"/>
      <c r="G128" s="96"/>
      <c r="H128" s="96"/>
      <c r="I128" s="96"/>
      <c r="J128" s="96"/>
      <c r="K128" s="96"/>
      <c r="L128" s="96"/>
      <c r="M128" s="96"/>
      <c r="Q128"/>
      <c r="R128" s="101"/>
      <c r="S128" s="70"/>
      <c r="T128" s="70"/>
    </row>
    <row r="129" spans="1:20" s="65" customFormat="1" ht="37.9" customHeight="1" x14ac:dyDescent="0.25">
      <c r="A129" s="50">
        <f t="shared" si="1"/>
        <v>1</v>
      </c>
      <c r="B129" s="88" t="s">
        <v>289</v>
      </c>
      <c r="C129" s="74">
        <v>3</v>
      </c>
      <c r="D129" s="104" t="s">
        <v>5116</v>
      </c>
      <c r="E129" s="96" t="s">
        <v>5117</v>
      </c>
      <c r="F129" s="94"/>
      <c r="G129" s="94"/>
      <c r="H129" s="94"/>
      <c r="I129" s="94"/>
      <c r="J129" s="94"/>
      <c r="K129" s="94"/>
      <c r="L129" s="94"/>
      <c r="M129" s="94"/>
      <c r="Q129"/>
      <c r="R129" s="101"/>
      <c r="S129" s="70"/>
      <c r="T129" s="70"/>
    </row>
    <row r="130" spans="1:20" s="65" customFormat="1" ht="20.100000000000001" customHeight="1" x14ac:dyDescent="0.25">
      <c r="A130" s="50"/>
      <c r="B130" s="78" t="s">
        <v>264</v>
      </c>
      <c r="C130" s="79">
        <f>SUM(C132:C140)</f>
        <v>27</v>
      </c>
      <c r="D130" s="79"/>
      <c r="E130" s="79"/>
      <c r="F130" s="79"/>
      <c r="G130" s="79"/>
      <c r="H130" s="79"/>
      <c r="I130" s="79"/>
      <c r="J130" s="79"/>
      <c r="K130" s="79"/>
      <c r="L130" s="79"/>
      <c r="M130" s="79"/>
      <c r="Q130"/>
      <c r="R130" s="101"/>
      <c r="S130" s="70"/>
      <c r="T130" s="70"/>
    </row>
    <row r="131" spans="1:20" s="65" customFormat="1" ht="39.950000000000003" customHeight="1" x14ac:dyDescent="0.25">
      <c r="A131" s="50"/>
      <c r="B131" s="77" t="s">
        <v>265</v>
      </c>
      <c r="C131" s="74" t="s">
        <v>385</v>
      </c>
      <c r="D131" s="75"/>
      <c r="E131" s="75"/>
      <c r="F131" s="75"/>
      <c r="G131" s="75"/>
      <c r="H131" s="75"/>
      <c r="I131" s="75"/>
      <c r="J131" s="75"/>
      <c r="K131" s="75"/>
      <c r="L131" s="75"/>
      <c r="M131" s="75"/>
      <c r="Q131"/>
      <c r="R131" s="101"/>
      <c r="S131" s="70"/>
      <c r="T131" s="70"/>
    </row>
    <row r="132" spans="1:20" s="65" customFormat="1" ht="39.950000000000003" customHeight="1" x14ac:dyDescent="0.25">
      <c r="A132" s="50">
        <f t="shared" si="1"/>
        <v>1</v>
      </c>
      <c r="B132" s="85" t="s">
        <v>285</v>
      </c>
      <c r="C132" s="82">
        <v>3</v>
      </c>
      <c r="D132" s="104" t="s">
        <v>5124</v>
      </c>
      <c r="E132" s="96" t="s">
        <v>5125</v>
      </c>
      <c r="F132" s="104" t="s">
        <v>5126</v>
      </c>
      <c r="G132" s="96" t="s">
        <v>5127</v>
      </c>
      <c r="H132" s="104" t="s">
        <v>5128</v>
      </c>
      <c r="I132" s="96" t="s">
        <v>5129</v>
      </c>
      <c r="J132" s="96"/>
      <c r="K132" s="96"/>
      <c r="L132" s="96"/>
      <c r="M132" s="96"/>
      <c r="Q132"/>
      <c r="R132" s="101"/>
      <c r="S132" s="70"/>
      <c r="T132" s="70"/>
    </row>
    <row r="133" spans="1:20" s="65" customFormat="1" ht="39.950000000000003" customHeight="1" x14ac:dyDescent="0.25">
      <c r="A133" s="50">
        <f t="shared" si="1"/>
        <v>1</v>
      </c>
      <c r="B133" s="85" t="s">
        <v>286</v>
      </c>
      <c r="C133" s="82">
        <v>3</v>
      </c>
      <c r="D133" s="104" t="s">
        <v>5124</v>
      </c>
      <c r="E133" s="96" t="s">
        <v>5125</v>
      </c>
      <c r="F133" s="104" t="s">
        <v>5126</v>
      </c>
      <c r="G133" s="96" t="s">
        <v>5127</v>
      </c>
      <c r="H133" s="104" t="s">
        <v>5128</v>
      </c>
      <c r="I133" s="96" t="s">
        <v>5129</v>
      </c>
      <c r="J133" s="96"/>
      <c r="K133" s="96"/>
      <c r="L133" s="96"/>
      <c r="M133" s="96"/>
      <c r="Q133"/>
      <c r="R133" s="101"/>
      <c r="S133" s="70"/>
      <c r="T133" s="70"/>
    </row>
    <row r="134" spans="1:20" s="65" customFormat="1" ht="50.1" customHeight="1" x14ac:dyDescent="0.25">
      <c r="A134" s="50">
        <f t="shared" si="1"/>
        <v>1</v>
      </c>
      <c r="B134" s="77" t="s">
        <v>291</v>
      </c>
      <c r="C134" s="82">
        <v>3</v>
      </c>
      <c r="D134" s="104" t="s">
        <v>5124</v>
      </c>
      <c r="E134" s="96" t="s">
        <v>5125</v>
      </c>
      <c r="F134" s="104" t="s">
        <v>5126</v>
      </c>
      <c r="G134" s="96" t="s">
        <v>5127</v>
      </c>
      <c r="H134" s="104" t="s">
        <v>5128</v>
      </c>
      <c r="I134" s="96" t="s">
        <v>5129</v>
      </c>
      <c r="J134" s="96"/>
      <c r="K134" s="96"/>
      <c r="L134" s="96"/>
      <c r="M134" s="96"/>
      <c r="Q134"/>
      <c r="R134" s="101"/>
      <c r="S134" s="70"/>
      <c r="T134" s="70"/>
    </row>
    <row r="135" spans="1:20" s="65" customFormat="1" ht="43.9" customHeight="1" x14ac:dyDescent="0.25">
      <c r="A135" s="50">
        <f t="shared" si="1"/>
        <v>1</v>
      </c>
      <c r="B135" s="77" t="s">
        <v>292</v>
      </c>
      <c r="C135" s="82">
        <v>3</v>
      </c>
      <c r="D135" s="104" t="s">
        <v>5124</v>
      </c>
      <c r="E135" s="96" t="s">
        <v>5125</v>
      </c>
      <c r="F135" s="104" t="s">
        <v>5126</v>
      </c>
      <c r="G135" s="96" t="s">
        <v>5127</v>
      </c>
      <c r="H135" s="104" t="s">
        <v>5128</v>
      </c>
      <c r="I135" s="96" t="s">
        <v>5129</v>
      </c>
      <c r="J135" s="96"/>
      <c r="K135" s="96"/>
      <c r="L135" s="96"/>
      <c r="M135" s="96"/>
      <c r="Q135"/>
      <c r="R135" s="101"/>
      <c r="S135" s="70"/>
      <c r="T135" s="70"/>
    </row>
    <row r="136" spans="1:20" s="65" customFormat="1" ht="38.1" customHeight="1" x14ac:dyDescent="0.25">
      <c r="A136" s="50">
        <f t="shared" si="1"/>
        <v>1</v>
      </c>
      <c r="B136" s="80" t="s">
        <v>11</v>
      </c>
      <c r="C136" s="82">
        <v>3</v>
      </c>
      <c r="D136" s="104" t="s">
        <v>5130</v>
      </c>
      <c r="E136" s="96" t="s">
        <v>5131</v>
      </c>
      <c r="F136" s="96"/>
      <c r="G136" s="96"/>
      <c r="H136" s="96"/>
      <c r="I136" s="96"/>
      <c r="J136" s="96"/>
      <c r="K136" s="96"/>
      <c r="L136" s="96"/>
      <c r="M136" s="96"/>
      <c r="Q136"/>
      <c r="R136" s="101"/>
      <c r="S136" s="70"/>
      <c r="T136" s="70"/>
    </row>
    <row r="137" spans="1:20" s="65" customFormat="1" ht="38.1" customHeight="1" x14ac:dyDescent="0.25">
      <c r="A137" s="50">
        <f t="shared" si="1"/>
        <v>0</v>
      </c>
      <c r="B137" s="77" t="s">
        <v>293</v>
      </c>
      <c r="C137" s="82">
        <v>3</v>
      </c>
      <c r="D137" s="96"/>
      <c r="E137" s="96"/>
      <c r="F137" s="96"/>
      <c r="G137" s="96"/>
      <c r="H137" s="96"/>
      <c r="I137" s="96"/>
      <c r="J137" s="96"/>
      <c r="K137" s="96"/>
      <c r="L137" s="96"/>
      <c r="M137" s="96"/>
      <c r="Q137"/>
      <c r="R137" s="101"/>
      <c r="S137" s="70"/>
      <c r="T137" s="70"/>
    </row>
    <row r="138" spans="1:20" s="65" customFormat="1" ht="38.1" customHeight="1" x14ac:dyDescent="0.25">
      <c r="A138" s="50">
        <f t="shared" ref="A138:A201" si="2">IF(D138&gt;0,1,0)</f>
        <v>0</v>
      </c>
      <c r="B138" s="77" t="s">
        <v>294</v>
      </c>
      <c r="C138" s="82">
        <v>3</v>
      </c>
      <c r="D138" s="96"/>
      <c r="E138" s="96"/>
      <c r="F138" s="96"/>
      <c r="G138" s="96"/>
      <c r="H138" s="96"/>
      <c r="I138" s="96"/>
      <c r="J138" s="96"/>
      <c r="K138" s="96"/>
      <c r="L138" s="96"/>
      <c r="M138" s="96"/>
      <c r="Q138"/>
      <c r="R138" s="101"/>
      <c r="S138" s="70"/>
      <c r="T138" s="70"/>
    </row>
    <row r="139" spans="1:20" s="65" customFormat="1" ht="38.1" customHeight="1" x14ac:dyDescent="0.25">
      <c r="A139" s="50">
        <f t="shared" si="2"/>
        <v>0</v>
      </c>
      <c r="B139" s="77" t="s">
        <v>295</v>
      </c>
      <c r="C139" s="82">
        <v>3</v>
      </c>
      <c r="D139" s="96"/>
      <c r="E139" s="96"/>
      <c r="F139" s="96"/>
      <c r="G139" s="96"/>
      <c r="H139" s="96"/>
      <c r="I139" s="96"/>
      <c r="J139" s="96"/>
      <c r="K139" s="96"/>
      <c r="L139" s="96"/>
      <c r="M139" s="96"/>
      <c r="Q139"/>
      <c r="R139" s="101"/>
      <c r="S139" s="70"/>
      <c r="T139" s="70"/>
    </row>
    <row r="140" spans="1:20" s="65" customFormat="1" ht="50.1" customHeight="1" x14ac:dyDescent="0.25">
      <c r="A140" s="50">
        <f t="shared" si="2"/>
        <v>0</v>
      </c>
      <c r="B140" s="88" t="s">
        <v>289</v>
      </c>
      <c r="C140" s="74">
        <v>3</v>
      </c>
      <c r="D140" s="94"/>
      <c r="E140" s="94"/>
      <c r="F140" s="94"/>
      <c r="G140" s="94"/>
      <c r="H140" s="94"/>
      <c r="I140" s="94"/>
      <c r="J140" s="94"/>
      <c r="K140" s="94"/>
      <c r="L140" s="94"/>
      <c r="M140" s="94"/>
      <c r="Q140"/>
      <c r="R140" s="101"/>
      <c r="S140" s="70"/>
      <c r="T140" s="70"/>
    </row>
    <row r="141" spans="1:20" s="65" customFormat="1" ht="48" customHeight="1" x14ac:dyDescent="0.25">
      <c r="A141" s="50"/>
      <c r="B141" s="78" t="s">
        <v>266</v>
      </c>
      <c r="C141" s="79">
        <f>SUM(C142:C144)</f>
        <v>9</v>
      </c>
      <c r="D141" s="79"/>
      <c r="E141" s="79"/>
      <c r="F141" s="79"/>
      <c r="G141" s="79"/>
      <c r="H141" s="79"/>
      <c r="I141" s="79"/>
      <c r="J141" s="79"/>
      <c r="K141" s="79"/>
      <c r="L141" s="79"/>
      <c r="M141" s="79"/>
      <c r="Q141"/>
      <c r="R141" s="101"/>
      <c r="S141" s="70"/>
      <c r="T141" s="70"/>
    </row>
    <row r="142" spans="1:20" s="65" customFormat="1" ht="38.1" customHeight="1" x14ac:dyDescent="0.25">
      <c r="A142" s="50">
        <f t="shared" si="2"/>
        <v>1</v>
      </c>
      <c r="B142" s="80" t="s">
        <v>267</v>
      </c>
      <c r="C142" s="82">
        <v>3</v>
      </c>
      <c r="D142" s="104" t="s">
        <v>5216</v>
      </c>
      <c r="E142" s="96" t="s">
        <v>5217</v>
      </c>
      <c r="F142" s="96"/>
      <c r="G142" s="96"/>
      <c r="H142" s="96"/>
      <c r="I142" s="96"/>
      <c r="J142" s="96"/>
      <c r="K142" s="96"/>
      <c r="L142" s="96"/>
      <c r="M142" s="96"/>
      <c r="Q142"/>
      <c r="R142" s="101"/>
      <c r="S142" s="70"/>
      <c r="T142" s="70"/>
    </row>
    <row r="143" spans="1:20" s="65" customFormat="1" ht="38.1" customHeight="1" x14ac:dyDescent="0.25">
      <c r="A143" s="50">
        <f t="shared" si="2"/>
        <v>1</v>
      </c>
      <c r="B143" s="80" t="s">
        <v>268</v>
      </c>
      <c r="C143" s="82">
        <v>3</v>
      </c>
      <c r="D143" s="104" t="s">
        <v>5345</v>
      </c>
      <c r="E143" s="96" t="s">
        <v>5346</v>
      </c>
      <c r="F143" s="96"/>
      <c r="G143" s="96"/>
      <c r="H143" s="96"/>
      <c r="I143" s="96"/>
      <c r="J143" s="96"/>
      <c r="K143" s="96"/>
      <c r="L143" s="96"/>
      <c r="M143" s="96"/>
      <c r="Q143"/>
      <c r="R143" s="101"/>
      <c r="S143" s="70"/>
      <c r="T143" s="70"/>
    </row>
    <row r="144" spans="1:20" s="65" customFormat="1" ht="38.1" customHeight="1" x14ac:dyDescent="0.25">
      <c r="A144" s="50">
        <f t="shared" si="2"/>
        <v>1</v>
      </c>
      <c r="B144" s="80" t="s">
        <v>269</v>
      </c>
      <c r="C144" s="82">
        <v>3</v>
      </c>
      <c r="D144" s="104" t="s">
        <v>5343</v>
      </c>
      <c r="E144" s="96" t="s">
        <v>5344</v>
      </c>
      <c r="F144" s="96"/>
      <c r="G144" s="96"/>
      <c r="H144" s="96"/>
      <c r="I144" s="96"/>
      <c r="J144" s="96"/>
      <c r="K144" s="96"/>
      <c r="L144" s="96"/>
      <c r="M144" s="96"/>
      <c r="Q144"/>
      <c r="R144" s="101"/>
      <c r="S144" s="70"/>
      <c r="T144" s="70"/>
    </row>
    <row r="145" spans="1:20" s="65" customFormat="1" ht="38.1" customHeight="1" x14ac:dyDescent="0.25">
      <c r="A145" s="50"/>
      <c r="B145" s="78" t="s">
        <v>270</v>
      </c>
      <c r="C145" s="79">
        <f>SUM(C146:C157)</f>
        <v>36</v>
      </c>
      <c r="D145" s="79"/>
      <c r="E145" s="79"/>
      <c r="F145" s="79"/>
      <c r="G145" s="79"/>
      <c r="H145" s="79"/>
      <c r="I145" s="79"/>
      <c r="J145" s="79"/>
      <c r="K145" s="79"/>
      <c r="L145" s="79"/>
      <c r="M145" s="79"/>
      <c r="Q145"/>
      <c r="R145" s="101"/>
      <c r="S145" s="70"/>
      <c r="T145" s="70"/>
    </row>
    <row r="146" spans="1:20" s="65" customFormat="1" ht="46.15" customHeight="1" x14ac:dyDescent="0.25">
      <c r="A146" s="50">
        <f t="shared" si="2"/>
        <v>1</v>
      </c>
      <c r="B146" s="80" t="s">
        <v>296</v>
      </c>
      <c r="C146" s="82">
        <v>3</v>
      </c>
      <c r="D146" s="104" t="s">
        <v>5134</v>
      </c>
      <c r="E146" s="96" t="s">
        <v>5135</v>
      </c>
      <c r="F146" s="96"/>
      <c r="G146" s="96"/>
      <c r="H146" s="96"/>
      <c r="I146" s="96"/>
      <c r="J146" s="96"/>
      <c r="K146" s="96"/>
      <c r="L146" s="96"/>
      <c r="M146" s="96"/>
      <c r="Q146"/>
      <c r="R146" s="101"/>
      <c r="S146" s="70"/>
      <c r="T146" s="70"/>
    </row>
    <row r="147" spans="1:20" s="65" customFormat="1" ht="46.15" customHeight="1" x14ac:dyDescent="0.25">
      <c r="A147" s="50">
        <f t="shared" si="2"/>
        <v>1</v>
      </c>
      <c r="B147" s="77" t="s">
        <v>297</v>
      </c>
      <c r="C147" s="82">
        <v>3</v>
      </c>
      <c r="D147" s="104" t="s">
        <v>5136</v>
      </c>
      <c r="E147" s="96" t="s">
        <v>5133</v>
      </c>
      <c r="F147" s="104" t="s">
        <v>5132</v>
      </c>
      <c r="G147" s="96" t="s">
        <v>5133</v>
      </c>
      <c r="H147" s="96"/>
      <c r="I147" s="96"/>
      <c r="J147" s="96"/>
      <c r="K147" s="96"/>
      <c r="L147" s="96"/>
      <c r="M147" s="96"/>
      <c r="Q147"/>
      <c r="R147" s="101"/>
      <c r="S147" s="70"/>
      <c r="T147" s="70"/>
    </row>
    <row r="148" spans="1:20" s="65" customFormat="1" ht="38.1" customHeight="1" x14ac:dyDescent="0.25">
      <c r="A148" s="50">
        <f t="shared" si="2"/>
        <v>1</v>
      </c>
      <c r="B148" s="77" t="s">
        <v>298</v>
      </c>
      <c r="C148" s="82">
        <v>3</v>
      </c>
      <c r="D148" s="104" t="s">
        <v>5136</v>
      </c>
      <c r="E148" s="96" t="s">
        <v>5133</v>
      </c>
      <c r="F148" s="96"/>
      <c r="G148" s="96"/>
      <c r="H148" s="96"/>
      <c r="I148" s="96"/>
      <c r="J148" s="96"/>
      <c r="K148" s="96"/>
      <c r="L148" s="96"/>
      <c r="M148" s="96"/>
      <c r="Q148"/>
      <c r="R148" s="101"/>
      <c r="S148" s="70"/>
      <c r="T148" s="70"/>
    </row>
    <row r="149" spans="1:20" s="65" customFormat="1" ht="40.9" customHeight="1" x14ac:dyDescent="0.25">
      <c r="A149" s="50">
        <f t="shared" si="2"/>
        <v>1</v>
      </c>
      <c r="B149" s="77" t="s">
        <v>299</v>
      </c>
      <c r="C149" s="82">
        <v>3</v>
      </c>
      <c r="D149" s="104" t="s">
        <v>5136</v>
      </c>
      <c r="E149" s="96" t="s">
        <v>5133</v>
      </c>
      <c r="F149" s="96"/>
      <c r="G149" s="96"/>
      <c r="H149" s="96"/>
      <c r="I149" s="96"/>
      <c r="J149" s="96"/>
      <c r="K149" s="96"/>
      <c r="L149" s="96"/>
      <c r="M149" s="96"/>
      <c r="Q149"/>
      <c r="R149" s="101"/>
      <c r="S149" s="70"/>
      <c r="T149" s="70"/>
    </row>
    <row r="150" spans="1:20" s="65" customFormat="1" ht="41.45" customHeight="1" x14ac:dyDescent="0.25">
      <c r="A150" s="50">
        <f t="shared" si="2"/>
        <v>1</v>
      </c>
      <c r="B150" s="77" t="s">
        <v>300</v>
      </c>
      <c r="C150" s="82">
        <v>3</v>
      </c>
      <c r="D150" s="104" t="s">
        <v>5130</v>
      </c>
      <c r="E150" s="96" t="s">
        <v>5131</v>
      </c>
      <c r="F150" s="96"/>
      <c r="G150" s="96"/>
      <c r="H150" s="96"/>
      <c r="I150" s="96"/>
      <c r="J150" s="96"/>
      <c r="K150" s="96"/>
      <c r="L150" s="96"/>
      <c r="M150" s="96"/>
      <c r="Q150"/>
      <c r="R150" s="101"/>
      <c r="S150" s="70"/>
      <c r="T150" s="70"/>
    </row>
    <row r="151" spans="1:20" s="65" customFormat="1" ht="38.1" customHeight="1" x14ac:dyDescent="0.25">
      <c r="A151" s="50">
        <f t="shared" si="2"/>
        <v>0</v>
      </c>
      <c r="B151" s="80" t="s">
        <v>301</v>
      </c>
      <c r="C151" s="82">
        <v>3</v>
      </c>
      <c r="D151" s="96"/>
      <c r="E151" s="96"/>
      <c r="F151" s="96"/>
      <c r="G151" s="96"/>
      <c r="H151" s="96"/>
      <c r="I151" s="96"/>
      <c r="J151" s="96"/>
      <c r="K151" s="96"/>
      <c r="L151" s="96"/>
      <c r="M151" s="96"/>
      <c r="Q151"/>
      <c r="R151" s="101"/>
      <c r="S151" s="70"/>
      <c r="T151" s="70"/>
    </row>
    <row r="152" spans="1:20" s="65" customFormat="1" ht="46.9" customHeight="1" x14ac:dyDescent="0.25">
      <c r="A152" s="50">
        <f t="shared" si="2"/>
        <v>0</v>
      </c>
      <c r="B152" s="77" t="s">
        <v>302</v>
      </c>
      <c r="C152" s="74">
        <v>3</v>
      </c>
      <c r="D152" s="94"/>
      <c r="E152" s="94"/>
      <c r="F152" s="94"/>
      <c r="G152" s="94"/>
      <c r="H152" s="94"/>
      <c r="I152" s="94"/>
      <c r="J152" s="94"/>
      <c r="K152" s="94"/>
      <c r="L152" s="94"/>
      <c r="M152" s="94"/>
      <c r="Q152"/>
      <c r="R152" s="101"/>
      <c r="S152" s="70"/>
      <c r="T152" s="70"/>
    </row>
    <row r="153" spans="1:20" s="65" customFormat="1" ht="44.45" customHeight="1" x14ac:dyDescent="0.25">
      <c r="A153" s="50">
        <f t="shared" si="2"/>
        <v>0</v>
      </c>
      <c r="B153" s="77" t="s">
        <v>303</v>
      </c>
      <c r="C153" s="74">
        <v>3</v>
      </c>
      <c r="D153" s="94"/>
      <c r="E153" s="94"/>
      <c r="F153" s="94"/>
      <c r="G153" s="94"/>
      <c r="H153" s="94"/>
      <c r="I153" s="94"/>
      <c r="J153" s="94"/>
      <c r="K153" s="94"/>
      <c r="L153" s="94"/>
      <c r="M153" s="94"/>
      <c r="Q153"/>
      <c r="R153" s="101"/>
      <c r="S153" s="70"/>
      <c r="T153" s="70"/>
    </row>
    <row r="154" spans="1:20" s="65" customFormat="1" ht="52.9" customHeight="1" x14ac:dyDescent="0.25">
      <c r="A154" s="50">
        <f t="shared" si="2"/>
        <v>1</v>
      </c>
      <c r="B154" s="80" t="s">
        <v>304</v>
      </c>
      <c r="C154" s="82">
        <v>3</v>
      </c>
      <c r="D154" s="104" t="s">
        <v>5120</v>
      </c>
      <c r="E154" s="96" t="s">
        <v>5281</v>
      </c>
      <c r="F154" s="96"/>
      <c r="G154" s="96"/>
      <c r="H154" s="96"/>
      <c r="I154" s="96"/>
      <c r="J154" s="96"/>
      <c r="K154" s="96"/>
      <c r="L154" s="96"/>
      <c r="M154" s="96"/>
      <c r="Q154"/>
      <c r="R154" s="101"/>
      <c r="S154" s="70"/>
      <c r="T154" s="70"/>
    </row>
    <row r="155" spans="1:20" s="65" customFormat="1" ht="64.150000000000006" customHeight="1" x14ac:dyDescent="0.25">
      <c r="A155" s="50">
        <f t="shared" si="2"/>
        <v>1</v>
      </c>
      <c r="B155" s="89" t="s">
        <v>305</v>
      </c>
      <c r="C155" s="82">
        <v>3</v>
      </c>
      <c r="D155" s="104" t="s">
        <v>5116</v>
      </c>
      <c r="E155" s="96" t="s">
        <v>5117</v>
      </c>
      <c r="F155" s="96"/>
      <c r="G155" s="96"/>
      <c r="H155" s="96"/>
      <c r="I155" s="96"/>
      <c r="J155" s="96"/>
      <c r="K155" s="96"/>
      <c r="L155" s="96"/>
      <c r="M155" s="96"/>
      <c r="Q155"/>
      <c r="R155" s="101"/>
      <c r="S155" s="70"/>
      <c r="T155" s="70"/>
    </row>
    <row r="156" spans="1:20" s="65" customFormat="1" ht="38.1" customHeight="1" x14ac:dyDescent="0.25">
      <c r="A156" s="50">
        <f t="shared" si="2"/>
        <v>1</v>
      </c>
      <c r="B156" s="77" t="s">
        <v>306</v>
      </c>
      <c r="C156" s="82">
        <v>3</v>
      </c>
      <c r="D156" s="104" t="s">
        <v>5116</v>
      </c>
      <c r="E156" s="96" t="s">
        <v>5117</v>
      </c>
      <c r="F156" s="96"/>
      <c r="G156" s="96"/>
      <c r="H156" s="96"/>
      <c r="I156" s="96"/>
      <c r="J156" s="96"/>
      <c r="K156" s="96"/>
      <c r="L156" s="96"/>
      <c r="M156" s="96"/>
      <c r="Q156"/>
      <c r="R156" s="101"/>
      <c r="S156" s="70"/>
      <c r="T156" s="70"/>
    </row>
    <row r="157" spans="1:20" s="65" customFormat="1" ht="38.1" customHeight="1" x14ac:dyDescent="0.25">
      <c r="A157" s="50">
        <f t="shared" si="2"/>
        <v>0</v>
      </c>
      <c r="B157" s="77" t="s">
        <v>24</v>
      </c>
      <c r="C157" s="82">
        <v>3</v>
      </c>
      <c r="D157" s="96"/>
      <c r="E157" s="96"/>
      <c r="F157" s="96"/>
      <c r="G157" s="96"/>
      <c r="H157" s="96"/>
      <c r="I157" s="96"/>
      <c r="J157" s="96"/>
      <c r="K157" s="96"/>
      <c r="L157" s="96"/>
      <c r="M157" s="96"/>
      <c r="Q157"/>
      <c r="R157" s="101"/>
      <c r="S157" s="70"/>
      <c r="T157" s="70"/>
    </row>
    <row r="158" spans="1:20" s="65" customFormat="1" ht="38.1" customHeight="1" x14ac:dyDescent="0.25">
      <c r="A158" s="50"/>
      <c r="B158" s="78" t="s">
        <v>275</v>
      </c>
      <c r="C158" s="79">
        <f>SUM(C159)</f>
        <v>3</v>
      </c>
      <c r="D158" s="79"/>
      <c r="E158" s="79"/>
      <c r="F158" s="79"/>
      <c r="G158" s="79"/>
      <c r="H158" s="79"/>
      <c r="I158" s="79"/>
      <c r="J158" s="79"/>
      <c r="K158" s="79"/>
      <c r="L158" s="79"/>
      <c r="M158" s="79"/>
      <c r="Q158"/>
      <c r="R158" s="101"/>
      <c r="S158" s="70"/>
      <c r="T158" s="70"/>
    </row>
    <row r="159" spans="1:20" s="65" customFormat="1" ht="38.1" customHeight="1" x14ac:dyDescent="0.25">
      <c r="A159" s="50">
        <f t="shared" si="2"/>
        <v>0</v>
      </c>
      <c r="B159" s="77" t="s">
        <v>22</v>
      </c>
      <c r="C159" s="82">
        <v>3</v>
      </c>
      <c r="D159" s="96"/>
      <c r="E159" s="96"/>
      <c r="F159" s="96"/>
      <c r="G159" s="96"/>
      <c r="H159" s="96"/>
      <c r="I159" s="96"/>
      <c r="J159" s="96"/>
      <c r="K159" s="96"/>
      <c r="L159" s="96"/>
      <c r="M159" s="96"/>
      <c r="Q159"/>
      <c r="R159" s="101"/>
      <c r="S159" s="70"/>
      <c r="T159" s="70"/>
    </row>
    <row r="160" spans="1:20" s="65" customFormat="1" ht="20.100000000000001" customHeight="1" x14ac:dyDescent="0.25">
      <c r="A160" s="50"/>
      <c r="B160" s="78" t="s">
        <v>1</v>
      </c>
      <c r="C160" s="79">
        <f>SUM(C161)</f>
        <v>3</v>
      </c>
      <c r="D160" s="79"/>
      <c r="E160" s="79"/>
      <c r="F160" s="79"/>
      <c r="G160" s="79"/>
      <c r="H160" s="79"/>
      <c r="I160" s="79"/>
      <c r="J160" s="79"/>
      <c r="K160" s="79"/>
      <c r="L160" s="79"/>
      <c r="M160" s="79"/>
      <c r="Q160"/>
      <c r="R160" s="101"/>
      <c r="S160" s="70"/>
      <c r="T160" s="70"/>
    </row>
    <row r="161" spans="1:20" s="65" customFormat="1" ht="38.1" customHeight="1" thickBot="1" x14ac:dyDescent="0.3">
      <c r="A161" s="50">
        <f t="shared" si="2"/>
        <v>0</v>
      </c>
      <c r="B161" s="83" t="s">
        <v>276</v>
      </c>
      <c r="C161" s="84">
        <v>3</v>
      </c>
      <c r="D161" s="97"/>
      <c r="E161" s="97"/>
      <c r="F161" s="97"/>
      <c r="G161" s="97"/>
      <c r="H161" s="97"/>
      <c r="I161" s="97"/>
      <c r="J161" s="97"/>
      <c r="K161" s="97"/>
      <c r="L161" s="97"/>
      <c r="M161" s="97"/>
      <c r="Q161"/>
      <c r="R161" s="101"/>
      <c r="S161" s="70"/>
      <c r="T161" s="70"/>
    </row>
    <row r="162" spans="1:20" s="65" customFormat="1" ht="38.1" customHeight="1" thickBot="1" x14ac:dyDescent="0.3">
      <c r="A162" s="50"/>
      <c r="B162" s="68" t="s">
        <v>7</v>
      </c>
      <c r="C162" s="69">
        <f>C163+C172+C182+C184+C194+C204+C208+C214+C216</f>
        <v>118</v>
      </c>
      <c r="D162" s="69"/>
      <c r="E162" s="69"/>
      <c r="F162" s="69"/>
      <c r="G162" s="69"/>
      <c r="H162" s="69"/>
      <c r="I162" s="69"/>
      <c r="J162" s="69"/>
      <c r="K162" s="69"/>
      <c r="L162" s="69"/>
      <c r="M162" s="69"/>
      <c r="Q162"/>
      <c r="R162" s="101"/>
      <c r="S162" s="70"/>
      <c r="T162" s="70"/>
    </row>
    <row r="163" spans="1:20" s="65" customFormat="1" ht="38.1" customHeight="1" x14ac:dyDescent="0.25">
      <c r="A163" s="50"/>
      <c r="B163" s="71" t="s">
        <v>6</v>
      </c>
      <c r="C163" s="72">
        <f>SUM(C165:C171)</f>
        <v>21</v>
      </c>
      <c r="D163" s="72"/>
      <c r="E163" s="72"/>
      <c r="F163" s="72"/>
      <c r="G163" s="72"/>
      <c r="H163" s="72"/>
      <c r="I163" s="72"/>
      <c r="J163" s="72"/>
      <c r="K163" s="72"/>
      <c r="L163" s="72"/>
      <c r="M163" s="72"/>
      <c r="Q163"/>
      <c r="R163" s="101"/>
      <c r="S163" s="70"/>
      <c r="T163" s="70"/>
    </row>
    <row r="164" spans="1:20" s="65" customFormat="1" ht="38.1" customHeight="1" x14ac:dyDescent="0.25">
      <c r="A164" s="50"/>
      <c r="B164" s="73" t="s">
        <v>247</v>
      </c>
      <c r="C164" s="74" t="s">
        <v>385</v>
      </c>
      <c r="D164" s="75"/>
      <c r="E164" s="75"/>
      <c r="F164" s="75"/>
      <c r="G164" s="75"/>
      <c r="H164" s="75"/>
      <c r="I164" s="75"/>
      <c r="J164" s="75"/>
      <c r="K164" s="75"/>
      <c r="L164" s="75"/>
      <c r="M164" s="75"/>
      <c r="Q164"/>
      <c r="R164" s="101"/>
      <c r="S164" s="70"/>
      <c r="T164" s="70"/>
    </row>
    <row r="165" spans="1:20" s="65" customFormat="1" ht="50.1" customHeight="1" x14ac:dyDescent="0.25">
      <c r="A165" s="50">
        <f t="shared" si="2"/>
        <v>1</v>
      </c>
      <c r="B165" s="85" t="s">
        <v>307</v>
      </c>
      <c r="C165" s="74">
        <v>3</v>
      </c>
      <c r="D165" s="104" t="s">
        <v>5178</v>
      </c>
      <c r="E165" s="94" t="s">
        <v>5108</v>
      </c>
      <c r="F165" s="94"/>
      <c r="G165" s="94"/>
      <c r="H165" s="94"/>
      <c r="I165" s="94"/>
      <c r="J165" s="94"/>
      <c r="K165" s="94"/>
      <c r="L165" s="94"/>
      <c r="M165" s="94"/>
      <c r="Q165"/>
      <c r="R165" s="101"/>
      <c r="S165" s="70"/>
      <c r="T165" s="70"/>
    </row>
    <row r="166" spans="1:20" s="65" customFormat="1" ht="38.1" customHeight="1" x14ac:dyDescent="0.25">
      <c r="A166" s="50">
        <f t="shared" si="2"/>
        <v>1</v>
      </c>
      <c r="B166" s="85" t="s">
        <v>308</v>
      </c>
      <c r="C166" s="86">
        <v>3</v>
      </c>
      <c r="D166" s="104" t="s">
        <v>5200</v>
      </c>
      <c r="E166" s="94" t="s">
        <v>5203</v>
      </c>
      <c r="F166" s="98"/>
      <c r="G166" s="98"/>
      <c r="H166" s="98"/>
      <c r="I166" s="98"/>
      <c r="J166" s="98"/>
      <c r="K166" s="98"/>
      <c r="L166" s="98"/>
      <c r="M166" s="98"/>
      <c r="Q166"/>
      <c r="R166" s="101"/>
      <c r="S166" s="70"/>
      <c r="T166" s="70"/>
    </row>
    <row r="167" spans="1:20" s="65" customFormat="1" ht="38.1" customHeight="1" x14ac:dyDescent="0.25">
      <c r="A167" s="50">
        <f t="shared" si="2"/>
        <v>1</v>
      </c>
      <c r="B167" s="85" t="s">
        <v>309</v>
      </c>
      <c r="C167" s="86">
        <v>3</v>
      </c>
      <c r="D167" s="104" t="s">
        <v>5200</v>
      </c>
      <c r="E167" s="94" t="s">
        <v>5203</v>
      </c>
      <c r="F167" s="98"/>
      <c r="G167" s="98"/>
      <c r="H167" s="98"/>
      <c r="I167" s="98"/>
      <c r="J167" s="98"/>
      <c r="K167" s="98"/>
      <c r="L167" s="98"/>
      <c r="M167" s="98"/>
      <c r="Q167"/>
      <c r="R167" s="101"/>
      <c r="S167" s="70"/>
      <c r="T167" s="70"/>
    </row>
    <row r="168" spans="1:20" s="65" customFormat="1" ht="38.1" customHeight="1" x14ac:dyDescent="0.25">
      <c r="A168" s="50">
        <f t="shared" si="2"/>
        <v>1</v>
      </c>
      <c r="B168" s="85" t="s">
        <v>310</v>
      </c>
      <c r="C168" s="86">
        <v>3</v>
      </c>
      <c r="D168" s="104" t="s">
        <v>5178</v>
      </c>
      <c r="E168" s="98" t="s">
        <v>5108</v>
      </c>
      <c r="F168" s="98"/>
      <c r="G168" s="98"/>
      <c r="H168" s="98"/>
      <c r="I168" s="98"/>
      <c r="J168" s="98"/>
      <c r="K168" s="98"/>
      <c r="L168" s="98"/>
      <c r="M168" s="98"/>
      <c r="Q168"/>
      <c r="R168" s="101"/>
      <c r="S168" s="70"/>
      <c r="T168" s="70"/>
    </row>
    <row r="169" spans="1:20" s="65" customFormat="1" ht="38.1" customHeight="1" x14ac:dyDescent="0.25">
      <c r="A169" s="50">
        <f t="shared" si="2"/>
        <v>1</v>
      </c>
      <c r="B169" s="85" t="s">
        <v>311</v>
      </c>
      <c r="C169" s="86">
        <v>3</v>
      </c>
      <c r="D169" s="104" t="s">
        <v>5178</v>
      </c>
      <c r="E169" s="98" t="s">
        <v>5108</v>
      </c>
      <c r="F169" s="98"/>
      <c r="G169" s="98"/>
      <c r="H169" s="98"/>
      <c r="I169" s="98"/>
      <c r="J169" s="98"/>
      <c r="K169" s="98"/>
      <c r="L169" s="98"/>
      <c r="M169" s="98"/>
      <c r="Q169"/>
      <c r="R169" s="101"/>
      <c r="S169" s="70"/>
      <c r="T169" s="70"/>
    </row>
    <row r="170" spans="1:20" s="65" customFormat="1" ht="38.1" customHeight="1" x14ac:dyDescent="0.25">
      <c r="A170" s="50">
        <f t="shared" si="2"/>
        <v>1</v>
      </c>
      <c r="B170" s="88" t="s">
        <v>312</v>
      </c>
      <c r="C170" s="86">
        <v>3</v>
      </c>
      <c r="D170" s="104" t="s">
        <v>5178</v>
      </c>
      <c r="E170" s="98" t="s">
        <v>5108</v>
      </c>
      <c r="F170" s="98"/>
      <c r="G170" s="98"/>
      <c r="H170" s="98"/>
      <c r="I170" s="98"/>
      <c r="J170" s="98"/>
      <c r="K170" s="98"/>
      <c r="L170" s="98"/>
      <c r="M170" s="98"/>
      <c r="Q170"/>
      <c r="R170" s="101"/>
      <c r="S170" s="70"/>
      <c r="T170" s="70"/>
    </row>
    <row r="171" spans="1:20" s="65" customFormat="1" ht="38.1" customHeight="1" x14ac:dyDescent="0.25">
      <c r="A171" s="50">
        <f t="shared" si="2"/>
        <v>1</v>
      </c>
      <c r="B171" s="85" t="s">
        <v>313</v>
      </c>
      <c r="C171" s="86">
        <v>3</v>
      </c>
      <c r="D171" s="104" t="s">
        <v>5178</v>
      </c>
      <c r="E171" s="98" t="s">
        <v>5108</v>
      </c>
      <c r="F171" s="98"/>
      <c r="G171" s="98"/>
      <c r="H171" s="98"/>
      <c r="I171" s="98"/>
      <c r="J171" s="98"/>
      <c r="K171" s="98"/>
      <c r="L171" s="98"/>
      <c r="M171" s="98"/>
      <c r="Q171"/>
      <c r="R171" s="101"/>
      <c r="S171" s="70"/>
      <c r="T171" s="70"/>
    </row>
    <row r="172" spans="1:20" s="65" customFormat="1" ht="20.100000000000001" customHeight="1" x14ac:dyDescent="0.25">
      <c r="A172" s="50"/>
      <c r="B172" s="78" t="s">
        <v>254</v>
      </c>
      <c r="C172" s="79">
        <f>SUM(C174:C181)</f>
        <v>16</v>
      </c>
      <c r="D172" s="79"/>
      <c r="E172" s="79"/>
      <c r="F172" s="79"/>
      <c r="G172" s="79"/>
      <c r="H172" s="79"/>
      <c r="I172" s="79"/>
      <c r="J172" s="79"/>
      <c r="K172" s="79"/>
      <c r="L172" s="79"/>
      <c r="M172" s="79"/>
      <c r="Q172"/>
      <c r="R172" s="101"/>
      <c r="S172" s="70"/>
      <c r="T172" s="70"/>
    </row>
    <row r="173" spans="1:20" s="65" customFormat="1" ht="38.1" customHeight="1" x14ac:dyDescent="0.25">
      <c r="A173" s="50">
        <f t="shared" si="2"/>
        <v>0</v>
      </c>
      <c r="B173" s="77" t="s">
        <v>255</v>
      </c>
      <c r="C173" s="74" t="s">
        <v>385</v>
      </c>
      <c r="D173" s="75"/>
      <c r="E173" s="75"/>
      <c r="F173" s="75"/>
      <c r="G173" s="75"/>
      <c r="H173" s="75"/>
      <c r="I173" s="75"/>
      <c r="J173" s="75"/>
      <c r="K173" s="75"/>
      <c r="L173" s="75"/>
      <c r="M173" s="75"/>
      <c r="Q173"/>
      <c r="R173" s="101"/>
      <c r="S173" s="70"/>
      <c r="T173" s="70"/>
    </row>
    <row r="174" spans="1:20" s="65" customFormat="1" ht="38.1" customHeight="1" x14ac:dyDescent="0.25">
      <c r="A174" s="50">
        <f t="shared" si="2"/>
        <v>1</v>
      </c>
      <c r="B174" s="85" t="s">
        <v>307</v>
      </c>
      <c r="C174" s="81">
        <v>2</v>
      </c>
      <c r="D174" s="104" t="s">
        <v>5116</v>
      </c>
      <c r="E174" s="96" t="s">
        <v>5117</v>
      </c>
      <c r="F174" s="95"/>
      <c r="G174" s="95"/>
      <c r="H174" s="95"/>
      <c r="I174" s="95"/>
      <c r="J174" s="95"/>
      <c r="K174" s="95"/>
      <c r="L174" s="95"/>
      <c r="M174" s="95"/>
      <c r="Q174"/>
      <c r="R174" s="101"/>
      <c r="S174" s="70"/>
      <c r="T174" s="70"/>
    </row>
    <row r="175" spans="1:20" s="65" customFormat="1" ht="38.1" customHeight="1" x14ac:dyDescent="0.25">
      <c r="A175" s="50">
        <f t="shared" si="2"/>
        <v>1</v>
      </c>
      <c r="B175" s="85" t="s">
        <v>308</v>
      </c>
      <c r="C175" s="82">
        <v>2</v>
      </c>
      <c r="D175" s="104" t="s">
        <v>5116</v>
      </c>
      <c r="E175" s="96" t="s">
        <v>5117</v>
      </c>
      <c r="F175" s="96"/>
      <c r="G175" s="96"/>
      <c r="H175" s="96"/>
      <c r="I175" s="96"/>
      <c r="J175" s="96"/>
      <c r="K175" s="96"/>
      <c r="L175" s="96"/>
      <c r="M175" s="96"/>
      <c r="Q175"/>
      <c r="R175" s="101"/>
      <c r="S175" s="70"/>
      <c r="T175" s="70"/>
    </row>
    <row r="176" spans="1:20" s="65" customFormat="1" ht="48.6" customHeight="1" x14ac:dyDescent="0.25">
      <c r="A176" s="50">
        <f t="shared" si="2"/>
        <v>1</v>
      </c>
      <c r="B176" s="88" t="s">
        <v>314</v>
      </c>
      <c r="C176" s="82">
        <v>2</v>
      </c>
      <c r="D176" s="104" t="s">
        <v>5236</v>
      </c>
      <c r="E176" s="96" t="s">
        <v>5291</v>
      </c>
      <c r="F176" s="96"/>
      <c r="G176" s="96"/>
      <c r="H176" s="96"/>
      <c r="I176" s="96"/>
      <c r="J176" s="96"/>
      <c r="K176" s="96"/>
      <c r="L176" s="96"/>
      <c r="M176" s="96"/>
      <c r="Q176"/>
      <c r="R176" s="101"/>
      <c r="S176" s="70"/>
      <c r="T176" s="70"/>
    </row>
    <row r="177" spans="1:20" s="65" customFormat="1" ht="38.1" customHeight="1" x14ac:dyDescent="0.25">
      <c r="A177" s="50">
        <f t="shared" si="2"/>
        <v>1</v>
      </c>
      <c r="B177" s="77" t="s">
        <v>315</v>
      </c>
      <c r="C177" s="82">
        <v>2</v>
      </c>
      <c r="D177" s="104" t="s">
        <v>5236</v>
      </c>
      <c r="E177" s="96" t="s">
        <v>5291</v>
      </c>
      <c r="F177" s="96"/>
      <c r="G177" s="96"/>
      <c r="H177" s="96"/>
      <c r="I177" s="96"/>
      <c r="J177" s="96"/>
      <c r="K177" s="96"/>
      <c r="L177" s="96"/>
      <c r="M177" s="96"/>
      <c r="Q177"/>
      <c r="R177" s="101"/>
      <c r="S177" s="70"/>
      <c r="T177" s="70"/>
    </row>
    <row r="178" spans="1:20" s="65" customFormat="1" ht="38.1" customHeight="1" x14ac:dyDescent="0.25">
      <c r="A178" s="50">
        <f t="shared" si="2"/>
        <v>1</v>
      </c>
      <c r="B178" s="85" t="s">
        <v>309</v>
      </c>
      <c r="C178" s="82">
        <v>2</v>
      </c>
      <c r="D178" s="104" t="s">
        <v>5116</v>
      </c>
      <c r="E178" s="96" t="s">
        <v>5117</v>
      </c>
      <c r="F178" s="96"/>
      <c r="G178" s="96"/>
      <c r="H178" s="96"/>
      <c r="I178" s="96"/>
      <c r="J178" s="96"/>
      <c r="K178" s="96"/>
      <c r="L178" s="96"/>
      <c r="M178" s="96"/>
      <c r="Q178"/>
      <c r="R178" s="101"/>
      <c r="S178" s="70"/>
      <c r="T178" s="70"/>
    </row>
    <row r="179" spans="1:20" s="65" customFormat="1" ht="38.1" customHeight="1" x14ac:dyDescent="0.25">
      <c r="A179" s="50">
        <f t="shared" si="2"/>
        <v>1</v>
      </c>
      <c r="B179" s="85" t="s">
        <v>310</v>
      </c>
      <c r="C179" s="82">
        <v>2</v>
      </c>
      <c r="D179" s="104" t="s">
        <v>5236</v>
      </c>
      <c r="E179" s="96" t="s">
        <v>5291</v>
      </c>
      <c r="F179" s="96"/>
      <c r="G179" s="96"/>
      <c r="H179" s="96"/>
      <c r="I179" s="96"/>
      <c r="J179" s="96"/>
      <c r="K179" s="96"/>
      <c r="L179" s="96"/>
      <c r="M179" s="96"/>
      <c r="Q179"/>
      <c r="R179" s="101"/>
      <c r="S179" s="70"/>
      <c r="T179" s="70"/>
    </row>
    <row r="180" spans="1:20" s="65" customFormat="1" ht="39.6" customHeight="1" x14ac:dyDescent="0.25">
      <c r="A180" s="50">
        <f t="shared" si="2"/>
        <v>1</v>
      </c>
      <c r="B180" s="85" t="s">
        <v>311</v>
      </c>
      <c r="C180" s="82">
        <v>2</v>
      </c>
      <c r="D180" s="104" t="s">
        <v>5200</v>
      </c>
      <c r="E180" s="94" t="s">
        <v>5203</v>
      </c>
      <c r="F180" s="96"/>
      <c r="G180" s="96"/>
      <c r="H180" s="96"/>
      <c r="I180" s="96"/>
      <c r="J180" s="96"/>
      <c r="K180" s="96"/>
      <c r="L180" s="96"/>
      <c r="M180" s="96"/>
      <c r="Q180"/>
      <c r="R180" s="101"/>
      <c r="S180" s="70"/>
      <c r="T180" s="70"/>
    </row>
    <row r="181" spans="1:20" s="65" customFormat="1" ht="38.1" customHeight="1" x14ac:dyDescent="0.25">
      <c r="A181" s="50">
        <f t="shared" si="2"/>
        <v>1</v>
      </c>
      <c r="B181" s="77" t="s">
        <v>316</v>
      </c>
      <c r="C181" s="82">
        <v>2</v>
      </c>
      <c r="D181" s="104" t="s">
        <v>5236</v>
      </c>
      <c r="E181" s="96" t="s">
        <v>5291</v>
      </c>
      <c r="F181" s="96"/>
      <c r="G181" s="96"/>
      <c r="H181" s="96"/>
      <c r="I181" s="96"/>
      <c r="J181" s="96"/>
      <c r="K181" s="96"/>
      <c r="L181" s="96"/>
      <c r="M181" s="96"/>
      <c r="Q181"/>
      <c r="R181" s="101"/>
      <c r="S181" s="70"/>
      <c r="T181" s="70"/>
    </row>
    <row r="182" spans="1:20" s="65" customFormat="1" ht="38.1" customHeight="1" x14ac:dyDescent="0.25">
      <c r="A182" s="50"/>
      <c r="B182" s="78" t="s">
        <v>260</v>
      </c>
      <c r="C182" s="79">
        <f>SUM(C183)</f>
        <v>3</v>
      </c>
      <c r="D182" s="79"/>
      <c r="E182" s="79"/>
      <c r="F182" s="79"/>
      <c r="G182" s="79"/>
      <c r="H182" s="79"/>
      <c r="I182" s="79"/>
      <c r="J182" s="79"/>
      <c r="K182" s="79"/>
      <c r="L182" s="79"/>
      <c r="M182" s="79"/>
      <c r="Q182"/>
      <c r="R182" s="101"/>
      <c r="S182" s="70"/>
      <c r="T182" s="70"/>
    </row>
    <row r="183" spans="1:20" s="65" customFormat="1" ht="50.1" customHeight="1" x14ac:dyDescent="0.25">
      <c r="A183" s="50">
        <f t="shared" si="2"/>
        <v>1</v>
      </c>
      <c r="B183" s="77" t="s">
        <v>261</v>
      </c>
      <c r="C183" s="82">
        <v>3</v>
      </c>
      <c r="D183" s="104" t="s">
        <v>5292</v>
      </c>
      <c r="E183" s="96" t="s">
        <v>260</v>
      </c>
      <c r="F183" s="96"/>
      <c r="G183" s="96"/>
      <c r="H183" s="96"/>
      <c r="I183" s="96"/>
      <c r="J183" s="96"/>
      <c r="K183" s="96"/>
      <c r="L183" s="96"/>
      <c r="M183" s="96"/>
      <c r="Q183"/>
      <c r="R183" s="101"/>
      <c r="S183" s="70"/>
      <c r="T183" s="70"/>
    </row>
    <row r="184" spans="1:20" s="65" customFormat="1" ht="38.1" customHeight="1" x14ac:dyDescent="0.25">
      <c r="A184" s="50"/>
      <c r="B184" s="78" t="s">
        <v>262</v>
      </c>
      <c r="C184" s="79">
        <f>SUM(C186:C193)</f>
        <v>24</v>
      </c>
      <c r="D184" s="79"/>
      <c r="E184" s="79"/>
      <c r="F184" s="79"/>
      <c r="G184" s="79"/>
      <c r="H184" s="79"/>
      <c r="I184" s="79"/>
      <c r="J184" s="79"/>
      <c r="K184" s="79"/>
      <c r="L184" s="79"/>
      <c r="M184" s="79"/>
      <c r="Q184"/>
      <c r="R184" s="101"/>
      <c r="S184" s="70"/>
      <c r="T184" s="70"/>
    </row>
    <row r="185" spans="1:20" s="65" customFormat="1" ht="38.1" customHeight="1" x14ac:dyDescent="0.25">
      <c r="A185" s="50"/>
      <c r="B185" s="77" t="s">
        <v>263</v>
      </c>
      <c r="C185" s="74" t="s">
        <v>385</v>
      </c>
      <c r="D185" s="75"/>
      <c r="E185" s="75"/>
      <c r="F185" s="75"/>
      <c r="G185" s="75"/>
      <c r="H185" s="75"/>
      <c r="I185" s="75"/>
      <c r="J185" s="75"/>
      <c r="K185" s="75"/>
      <c r="L185" s="75"/>
      <c r="M185" s="75"/>
      <c r="Q185"/>
      <c r="R185" s="101"/>
      <c r="S185" s="70"/>
      <c r="T185" s="70"/>
    </row>
    <row r="186" spans="1:20" s="65" customFormat="1" ht="33" customHeight="1" x14ac:dyDescent="0.25">
      <c r="A186" s="50">
        <f t="shared" si="2"/>
        <v>1</v>
      </c>
      <c r="B186" s="85" t="s">
        <v>307</v>
      </c>
      <c r="C186" s="82">
        <v>3</v>
      </c>
      <c r="D186" s="104" t="s">
        <v>5170</v>
      </c>
      <c r="E186" s="96" t="s">
        <v>5171</v>
      </c>
      <c r="F186" s="96"/>
      <c r="G186" s="96"/>
      <c r="H186" s="96"/>
      <c r="I186" s="96"/>
      <c r="J186" s="96"/>
      <c r="K186" s="96"/>
      <c r="L186" s="96"/>
      <c r="M186" s="96"/>
      <c r="Q186"/>
      <c r="R186" s="101"/>
      <c r="S186" s="70"/>
      <c r="T186" s="70"/>
    </row>
    <row r="187" spans="1:20" s="65" customFormat="1" ht="38.1" customHeight="1" x14ac:dyDescent="0.25">
      <c r="A187" s="50">
        <f t="shared" si="2"/>
        <v>1</v>
      </c>
      <c r="B187" s="85" t="s">
        <v>308</v>
      </c>
      <c r="C187" s="82">
        <v>3</v>
      </c>
      <c r="D187" s="104" t="s">
        <v>5170</v>
      </c>
      <c r="E187" s="96" t="s">
        <v>5171</v>
      </c>
      <c r="F187" s="96"/>
      <c r="G187" s="96"/>
      <c r="H187" s="96"/>
      <c r="I187" s="96"/>
      <c r="J187" s="96"/>
      <c r="K187" s="96"/>
      <c r="L187" s="96"/>
      <c r="M187" s="96"/>
      <c r="Q187"/>
      <c r="R187" s="101"/>
      <c r="S187" s="70"/>
      <c r="T187" s="70"/>
    </row>
    <row r="188" spans="1:20" s="65" customFormat="1" ht="50.45" customHeight="1" x14ac:dyDescent="0.25">
      <c r="A188" s="50">
        <f t="shared" si="2"/>
        <v>1</v>
      </c>
      <c r="B188" s="88" t="s">
        <v>314</v>
      </c>
      <c r="C188" s="82">
        <v>3</v>
      </c>
      <c r="D188" s="104" t="s">
        <v>5168</v>
      </c>
      <c r="E188" s="96" t="s">
        <v>5169</v>
      </c>
      <c r="F188" s="96"/>
      <c r="G188" s="96"/>
      <c r="H188" s="96"/>
      <c r="I188" s="96"/>
      <c r="J188" s="96"/>
      <c r="K188" s="96"/>
      <c r="L188" s="96"/>
      <c r="M188" s="96"/>
      <c r="Q188"/>
      <c r="R188" s="101"/>
      <c r="S188" s="70"/>
      <c r="T188" s="70"/>
    </row>
    <row r="189" spans="1:20" s="65" customFormat="1" ht="46.15" customHeight="1" x14ac:dyDescent="0.25">
      <c r="A189" s="50">
        <f t="shared" si="2"/>
        <v>0</v>
      </c>
      <c r="B189" s="77" t="s">
        <v>315</v>
      </c>
      <c r="C189" s="82">
        <v>3</v>
      </c>
      <c r="D189" s="96"/>
      <c r="E189" s="96"/>
      <c r="F189" s="96"/>
      <c r="G189" s="96"/>
      <c r="H189" s="96"/>
      <c r="I189" s="96"/>
      <c r="J189" s="96"/>
      <c r="K189" s="96"/>
      <c r="L189" s="96"/>
      <c r="M189" s="96"/>
      <c r="Q189"/>
      <c r="R189" s="101"/>
      <c r="S189" s="70"/>
      <c r="T189" s="70"/>
    </row>
    <row r="190" spans="1:20" s="65" customFormat="1" ht="39.950000000000003" customHeight="1" x14ac:dyDescent="0.25">
      <c r="A190" s="50">
        <f t="shared" si="2"/>
        <v>1</v>
      </c>
      <c r="B190" s="85" t="s">
        <v>309</v>
      </c>
      <c r="C190" s="74">
        <v>3</v>
      </c>
      <c r="D190" s="104" t="s">
        <v>5293</v>
      </c>
      <c r="E190" s="94" t="s">
        <v>5294</v>
      </c>
      <c r="F190" s="94"/>
      <c r="G190" s="94"/>
      <c r="H190" s="94"/>
      <c r="I190" s="94"/>
      <c r="J190" s="94"/>
      <c r="K190" s="94"/>
      <c r="L190" s="94"/>
      <c r="M190" s="94"/>
      <c r="Q190"/>
      <c r="R190" s="101"/>
      <c r="S190" s="70"/>
      <c r="T190" s="70"/>
    </row>
    <row r="191" spans="1:20" s="65" customFormat="1" ht="53.25" customHeight="1" x14ac:dyDescent="0.25">
      <c r="A191" s="50">
        <f t="shared" si="2"/>
        <v>0</v>
      </c>
      <c r="B191" s="85" t="s">
        <v>310</v>
      </c>
      <c r="C191" s="82">
        <v>3</v>
      </c>
      <c r="D191" s="96"/>
      <c r="E191" s="96"/>
      <c r="F191" s="96"/>
      <c r="G191" s="96"/>
      <c r="H191" s="96"/>
      <c r="I191" s="96"/>
      <c r="J191" s="96"/>
      <c r="K191" s="96"/>
      <c r="L191" s="96"/>
      <c r="M191" s="96"/>
      <c r="Q191"/>
      <c r="R191" s="101"/>
      <c r="S191" s="70"/>
      <c r="T191" s="70"/>
    </row>
    <row r="192" spans="1:20" s="65" customFormat="1" ht="39.950000000000003" customHeight="1" x14ac:dyDescent="0.25">
      <c r="A192" s="50">
        <f t="shared" si="2"/>
        <v>1</v>
      </c>
      <c r="B192" s="85" t="s">
        <v>311</v>
      </c>
      <c r="C192" s="82">
        <v>3</v>
      </c>
      <c r="D192" s="104" t="s">
        <v>5170</v>
      </c>
      <c r="E192" s="96" t="s">
        <v>5171</v>
      </c>
      <c r="F192" s="96"/>
      <c r="G192" s="96"/>
      <c r="H192" s="96"/>
      <c r="I192" s="96"/>
      <c r="J192" s="96"/>
      <c r="K192" s="96"/>
      <c r="L192" s="96"/>
      <c r="M192" s="96"/>
      <c r="Q192"/>
      <c r="R192" s="101"/>
      <c r="S192" s="70"/>
      <c r="T192" s="70"/>
    </row>
    <row r="193" spans="1:20" s="65" customFormat="1" ht="50.1" customHeight="1" x14ac:dyDescent="0.25">
      <c r="A193" s="50">
        <f t="shared" si="2"/>
        <v>1</v>
      </c>
      <c r="B193" s="77" t="s">
        <v>316</v>
      </c>
      <c r="C193" s="82">
        <v>3</v>
      </c>
      <c r="D193" s="104" t="s">
        <v>5166</v>
      </c>
      <c r="E193" s="96" t="s">
        <v>5167</v>
      </c>
      <c r="F193" s="96"/>
      <c r="G193" s="96"/>
      <c r="H193" s="96"/>
      <c r="I193" s="96"/>
      <c r="J193" s="96"/>
      <c r="K193" s="96"/>
      <c r="L193" s="96"/>
      <c r="M193" s="96"/>
      <c r="Q193"/>
      <c r="R193" s="101"/>
      <c r="S193" s="70"/>
      <c r="T193" s="70"/>
    </row>
    <row r="194" spans="1:20" s="65" customFormat="1" ht="20.100000000000001" customHeight="1" x14ac:dyDescent="0.25">
      <c r="A194" s="50"/>
      <c r="B194" s="78" t="s">
        <v>264</v>
      </c>
      <c r="C194" s="79">
        <f>SUM(C196:C203)</f>
        <v>24</v>
      </c>
      <c r="D194" s="79"/>
      <c r="E194" s="79"/>
      <c r="F194" s="79"/>
      <c r="G194" s="79"/>
      <c r="H194" s="79"/>
      <c r="I194" s="79"/>
      <c r="J194" s="79"/>
      <c r="K194" s="79"/>
      <c r="L194" s="79"/>
      <c r="M194" s="79"/>
      <c r="Q194"/>
      <c r="R194" s="101"/>
      <c r="S194" s="70"/>
      <c r="T194" s="70"/>
    </row>
    <row r="195" spans="1:20" s="65" customFormat="1" ht="38.1" customHeight="1" x14ac:dyDescent="0.25">
      <c r="A195" s="50"/>
      <c r="B195" s="77" t="s">
        <v>265</v>
      </c>
      <c r="C195" s="74" t="s">
        <v>385</v>
      </c>
      <c r="D195" s="75"/>
      <c r="E195" s="75"/>
      <c r="F195" s="75"/>
      <c r="G195" s="75"/>
      <c r="H195" s="75"/>
      <c r="I195" s="75"/>
      <c r="J195" s="75"/>
      <c r="K195" s="75"/>
      <c r="L195" s="75"/>
      <c r="M195" s="75"/>
      <c r="Q195"/>
      <c r="R195" s="101"/>
      <c r="S195" s="70"/>
      <c r="T195" s="70"/>
    </row>
    <row r="196" spans="1:20" s="65" customFormat="1" ht="38.1" customHeight="1" x14ac:dyDescent="0.25">
      <c r="A196" s="50">
        <f t="shared" si="2"/>
        <v>1</v>
      </c>
      <c r="B196" s="85" t="s">
        <v>307</v>
      </c>
      <c r="C196" s="82">
        <v>3</v>
      </c>
      <c r="D196" s="104" t="s">
        <v>5299</v>
      </c>
      <c r="E196" s="96" t="s">
        <v>5300</v>
      </c>
      <c r="F196" s="96"/>
      <c r="G196" s="96"/>
      <c r="H196" s="96"/>
      <c r="I196" s="96"/>
      <c r="J196" s="96"/>
      <c r="K196" s="96"/>
      <c r="L196" s="96"/>
      <c r="M196" s="96"/>
      <c r="Q196"/>
      <c r="R196" s="101"/>
      <c r="S196" s="70"/>
      <c r="T196" s="70"/>
    </row>
    <row r="197" spans="1:20" s="65" customFormat="1" ht="38.1" customHeight="1" x14ac:dyDescent="0.25">
      <c r="A197" s="50">
        <f t="shared" si="2"/>
        <v>1</v>
      </c>
      <c r="B197" s="85" t="s">
        <v>308</v>
      </c>
      <c r="C197" s="82">
        <v>3</v>
      </c>
      <c r="D197" s="109" t="s">
        <v>5297</v>
      </c>
      <c r="E197" s="96" t="s">
        <v>5298</v>
      </c>
      <c r="F197" s="96"/>
      <c r="G197" s="96"/>
      <c r="H197" s="96"/>
      <c r="I197" s="96"/>
      <c r="J197" s="96"/>
      <c r="K197" s="96"/>
      <c r="L197" s="96"/>
      <c r="M197" s="96"/>
      <c r="Q197"/>
      <c r="R197" s="101"/>
      <c r="S197" s="70"/>
      <c r="T197" s="70"/>
    </row>
    <row r="198" spans="1:20" s="65" customFormat="1" ht="51" customHeight="1" x14ac:dyDescent="0.25">
      <c r="A198" s="50">
        <f t="shared" si="2"/>
        <v>0</v>
      </c>
      <c r="B198" s="88" t="s">
        <v>314</v>
      </c>
      <c r="C198" s="82">
        <v>3</v>
      </c>
      <c r="D198" s="96"/>
      <c r="E198" s="96"/>
      <c r="F198" s="96"/>
      <c r="G198" s="96"/>
      <c r="H198" s="96"/>
      <c r="I198" s="96"/>
      <c r="J198" s="96"/>
      <c r="K198" s="96"/>
      <c r="L198" s="96"/>
      <c r="M198" s="96"/>
      <c r="Q198"/>
      <c r="R198" s="101"/>
      <c r="S198" s="70"/>
      <c r="T198" s="70"/>
    </row>
    <row r="199" spans="1:20" s="65" customFormat="1" ht="38.1" customHeight="1" x14ac:dyDescent="0.25">
      <c r="A199" s="50">
        <f t="shared" si="2"/>
        <v>0</v>
      </c>
      <c r="B199" s="77" t="s">
        <v>315</v>
      </c>
      <c r="C199" s="82">
        <v>3</v>
      </c>
      <c r="D199" s="96"/>
      <c r="E199" s="96"/>
      <c r="F199" s="96"/>
      <c r="G199" s="96"/>
      <c r="H199" s="96"/>
      <c r="I199" s="96"/>
      <c r="J199" s="96"/>
      <c r="K199" s="96"/>
      <c r="L199" s="96"/>
      <c r="M199" s="96"/>
      <c r="Q199"/>
      <c r="R199" s="101"/>
      <c r="S199" s="70"/>
      <c r="T199" s="70"/>
    </row>
    <row r="200" spans="1:20" s="65" customFormat="1" ht="38.1" customHeight="1" x14ac:dyDescent="0.25">
      <c r="A200" s="50">
        <f t="shared" si="2"/>
        <v>1</v>
      </c>
      <c r="B200" s="85" t="s">
        <v>309</v>
      </c>
      <c r="C200" s="82">
        <v>3</v>
      </c>
      <c r="D200" s="109" t="s">
        <v>5295</v>
      </c>
      <c r="E200" s="96" t="s">
        <v>5296</v>
      </c>
      <c r="F200" s="96"/>
      <c r="G200" s="96"/>
      <c r="H200" s="96"/>
      <c r="I200" s="96"/>
      <c r="J200" s="96"/>
      <c r="K200" s="96"/>
      <c r="L200" s="96"/>
      <c r="M200" s="96"/>
      <c r="Q200"/>
      <c r="R200" s="101"/>
      <c r="S200" s="70"/>
      <c r="T200" s="70"/>
    </row>
    <row r="201" spans="1:20" s="65" customFormat="1" ht="38.1" customHeight="1" x14ac:dyDescent="0.25">
      <c r="A201" s="50">
        <f t="shared" si="2"/>
        <v>0</v>
      </c>
      <c r="B201" s="85" t="s">
        <v>310</v>
      </c>
      <c r="C201" s="74">
        <v>3</v>
      </c>
      <c r="D201" s="94"/>
      <c r="E201" s="94"/>
      <c r="F201" s="94"/>
      <c r="G201" s="94"/>
      <c r="H201" s="94"/>
      <c r="I201" s="94"/>
      <c r="J201" s="94"/>
      <c r="K201" s="94"/>
      <c r="L201" s="94"/>
      <c r="M201" s="94"/>
      <c r="Q201"/>
      <c r="R201" s="101"/>
      <c r="S201" s="70"/>
      <c r="T201" s="70"/>
    </row>
    <row r="202" spans="1:20" s="65" customFormat="1" ht="38.1" customHeight="1" x14ac:dyDescent="0.25">
      <c r="A202" s="50">
        <f t="shared" ref="A202:A264" si="3">IF(D202&gt;0,1,0)</f>
        <v>1</v>
      </c>
      <c r="B202" s="85" t="s">
        <v>311</v>
      </c>
      <c r="C202" s="82">
        <v>3</v>
      </c>
      <c r="D202" s="104" t="s">
        <v>5172</v>
      </c>
      <c r="E202" s="96" t="s">
        <v>5173</v>
      </c>
      <c r="F202" s="96"/>
      <c r="G202" s="96"/>
      <c r="H202" s="96"/>
      <c r="I202" s="96"/>
      <c r="J202" s="96"/>
      <c r="K202" s="96"/>
      <c r="L202" s="96"/>
      <c r="M202" s="96"/>
      <c r="Q202"/>
      <c r="R202" s="101"/>
      <c r="S202" s="70"/>
      <c r="T202" s="70"/>
    </row>
    <row r="203" spans="1:20" s="65" customFormat="1" ht="34.15" customHeight="1" x14ac:dyDescent="0.25">
      <c r="A203" s="50">
        <f t="shared" si="3"/>
        <v>1</v>
      </c>
      <c r="B203" s="77" t="s">
        <v>316</v>
      </c>
      <c r="C203" s="82">
        <v>3</v>
      </c>
      <c r="D203" s="104" t="s">
        <v>5301</v>
      </c>
      <c r="E203" s="96" t="s">
        <v>5302</v>
      </c>
      <c r="F203" s="96"/>
      <c r="G203" s="96"/>
      <c r="H203" s="96"/>
      <c r="I203" s="96"/>
      <c r="J203" s="96"/>
      <c r="K203" s="96"/>
      <c r="L203" s="96"/>
      <c r="M203" s="96"/>
      <c r="Q203"/>
      <c r="R203" s="101"/>
      <c r="S203" s="70"/>
      <c r="T203" s="70"/>
    </row>
    <row r="204" spans="1:20" s="65" customFormat="1" ht="38.1" customHeight="1" x14ac:dyDescent="0.25">
      <c r="A204" s="50"/>
      <c r="B204" s="78" t="s">
        <v>266</v>
      </c>
      <c r="C204" s="79">
        <f>SUM(C205:C207)</f>
        <v>9</v>
      </c>
      <c r="D204" s="79"/>
      <c r="E204" s="79"/>
      <c r="F204" s="79"/>
      <c r="G204" s="79"/>
      <c r="H204" s="79"/>
      <c r="I204" s="79"/>
      <c r="J204" s="79"/>
      <c r="K204" s="79"/>
      <c r="L204" s="79"/>
      <c r="M204" s="79"/>
      <c r="Q204"/>
      <c r="R204" s="101"/>
      <c r="S204" s="70"/>
      <c r="T204" s="70"/>
    </row>
    <row r="205" spans="1:20" s="65" customFormat="1" ht="38.1" customHeight="1" x14ac:dyDescent="0.25">
      <c r="A205" s="50">
        <f t="shared" si="3"/>
        <v>0</v>
      </c>
      <c r="B205" s="80" t="s">
        <v>267</v>
      </c>
      <c r="C205" s="82">
        <v>3</v>
      </c>
      <c r="D205" s="96"/>
      <c r="E205" s="96"/>
      <c r="F205" s="96"/>
      <c r="G205" s="96"/>
      <c r="H205" s="96"/>
      <c r="I205" s="96"/>
      <c r="J205" s="96"/>
      <c r="K205" s="96"/>
      <c r="L205" s="96"/>
      <c r="M205" s="96"/>
      <c r="Q205"/>
      <c r="R205" s="101"/>
      <c r="S205" s="70"/>
      <c r="T205" s="70"/>
    </row>
    <row r="206" spans="1:20" s="65" customFormat="1" ht="38.1" customHeight="1" x14ac:dyDescent="0.25">
      <c r="A206" s="50">
        <f t="shared" si="3"/>
        <v>1</v>
      </c>
      <c r="B206" s="80" t="s">
        <v>268</v>
      </c>
      <c r="C206" s="82">
        <v>3</v>
      </c>
      <c r="D206" s="104" t="s">
        <v>5345</v>
      </c>
      <c r="E206" s="96" t="s">
        <v>5346</v>
      </c>
      <c r="F206" s="96"/>
      <c r="G206" s="96"/>
      <c r="H206" s="96"/>
      <c r="I206" s="96"/>
      <c r="J206" s="96"/>
      <c r="K206" s="96"/>
      <c r="L206" s="96"/>
      <c r="M206" s="96"/>
      <c r="Q206"/>
      <c r="R206" s="101"/>
      <c r="S206" s="70"/>
      <c r="T206" s="70"/>
    </row>
    <row r="207" spans="1:20" s="65" customFormat="1" ht="38.1" customHeight="1" x14ac:dyDescent="0.25">
      <c r="A207" s="50">
        <f t="shared" si="3"/>
        <v>1</v>
      </c>
      <c r="B207" s="80" t="s">
        <v>269</v>
      </c>
      <c r="C207" s="82">
        <v>3</v>
      </c>
      <c r="D207" s="104" t="s">
        <v>5343</v>
      </c>
      <c r="E207" s="96" t="s">
        <v>5344</v>
      </c>
      <c r="F207" s="96"/>
      <c r="G207" s="96"/>
      <c r="H207" s="96"/>
      <c r="I207" s="96"/>
      <c r="J207" s="96"/>
      <c r="K207" s="96"/>
      <c r="L207" s="96"/>
      <c r="M207" s="96"/>
      <c r="Q207"/>
      <c r="R207" s="101"/>
      <c r="S207" s="70"/>
      <c r="T207" s="70"/>
    </row>
    <row r="208" spans="1:20" s="65" customFormat="1" ht="28.9" customHeight="1" x14ac:dyDescent="0.25">
      <c r="A208" s="50"/>
      <c r="B208" s="78" t="s">
        <v>270</v>
      </c>
      <c r="C208" s="79">
        <f>SUM(C209:C213)</f>
        <v>15</v>
      </c>
      <c r="D208" s="79"/>
      <c r="E208" s="79"/>
      <c r="F208" s="79"/>
      <c r="G208" s="79"/>
      <c r="H208" s="79"/>
      <c r="I208" s="79"/>
      <c r="J208" s="79"/>
      <c r="K208" s="79"/>
      <c r="L208" s="79"/>
      <c r="M208" s="79"/>
      <c r="Q208"/>
      <c r="R208" s="101"/>
      <c r="S208" s="70"/>
      <c r="T208" s="70"/>
    </row>
    <row r="209" spans="1:20" s="65" customFormat="1" ht="38.1" customHeight="1" x14ac:dyDescent="0.25">
      <c r="A209" s="50">
        <f t="shared" si="3"/>
        <v>1</v>
      </c>
      <c r="B209" s="77" t="s">
        <v>317</v>
      </c>
      <c r="C209" s="86">
        <v>3</v>
      </c>
      <c r="D209" s="106" t="s">
        <v>5174</v>
      </c>
      <c r="E209" s="105" t="s">
        <v>5175</v>
      </c>
      <c r="F209" s="106" t="s">
        <v>5176</v>
      </c>
      <c r="G209" s="98" t="s">
        <v>5177</v>
      </c>
      <c r="H209" s="98"/>
      <c r="I209" s="98"/>
      <c r="J209" s="98"/>
      <c r="K209" s="98"/>
      <c r="L209" s="98"/>
      <c r="M209" s="98"/>
      <c r="Q209"/>
      <c r="R209" s="101"/>
      <c r="S209" s="70"/>
      <c r="T209" s="70"/>
    </row>
    <row r="210" spans="1:20" s="65" customFormat="1" ht="52.9" customHeight="1" x14ac:dyDescent="0.25">
      <c r="A210" s="50">
        <f t="shared" si="3"/>
        <v>1</v>
      </c>
      <c r="B210" s="90" t="s">
        <v>318</v>
      </c>
      <c r="C210" s="86">
        <v>3</v>
      </c>
      <c r="D210" s="106" t="s">
        <v>5174</v>
      </c>
      <c r="E210" s="105" t="s">
        <v>5175</v>
      </c>
      <c r="F210" s="106" t="s">
        <v>5176</v>
      </c>
      <c r="G210" s="98" t="s">
        <v>5177</v>
      </c>
      <c r="H210" s="98"/>
      <c r="I210" s="98"/>
      <c r="J210" s="98"/>
      <c r="K210" s="98"/>
      <c r="L210" s="98"/>
      <c r="M210" s="98"/>
      <c r="Q210"/>
      <c r="R210" s="101"/>
      <c r="S210" s="70"/>
      <c r="T210" s="70"/>
    </row>
    <row r="211" spans="1:20" s="65" customFormat="1" ht="38.1" customHeight="1" x14ac:dyDescent="0.25">
      <c r="A211" s="50">
        <f t="shared" si="3"/>
        <v>1</v>
      </c>
      <c r="B211" s="80" t="s">
        <v>319</v>
      </c>
      <c r="C211" s="86">
        <v>3</v>
      </c>
      <c r="D211" s="104" t="s">
        <v>5122</v>
      </c>
      <c r="E211" s="105" t="s">
        <v>5233</v>
      </c>
      <c r="F211" s="98"/>
      <c r="G211" s="98"/>
      <c r="H211" s="98"/>
      <c r="I211" s="98"/>
      <c r="J211" s="98"/>
      <c r="K211" s="98"/>
      <c r="L211" s="98"/>
      <c r="M211" s="98"/>
      <c r="Q211"/>
      <c r="R211" s="101"/>
      <c r="S211" s="70"/>
      <c r="T211" s="70"/>
    </row>
    <row r="212" spans="1:20" s="65" customFormat="1" ht="38.1" customHeight="1" x14ac:dyDescent="0.25">
      <c r="A212" s="50">
        <f t="shared" si="3"/>
        <v>0</v>
      </c>
      <c r="B212" s="80" t="s">
        <v>320</v>
      </c>
      <c r="C212" s="86">
        <v>3</v>
      </c>
      <c r="D212" s="98"/>
      <c r="E212" s="98"/>
      <c r="F212" s="98"/>
      <c r="G212" s="98"/>
      <c r="H212" s="98"/>
      <c r="I212" s="98"/>
      <c r="J212" s="98"/>
      <c r="K212" s="98"/>
      <c r="L212" s="98"/>
      <c r="M212" s="98"/>
      <c r="Q212"/>
      <c r="R212" s="101"/>
      <c r="S212" s="70"/>
      <c r="T212" s="70"/>
    </row>
    <row r="213" spans="1:20" s="65" customFormat="1" ht="36" customHeight="1" x14ac:dyDescent="0.25">
      <c r="A213" s="50">
        <f t="shared" si="3"/>
        <v>0</v>
      </c>
      <c r="B213" s="80" t="s">
        <v>12</v>
      </c>
      <c r="C213" s="74">
        <v>3</v>
      </c>
      <c r="D213" s="104"/>
      <c r="E213" s="94"/>
      <c r="F213" s="94"/>
      <c r="G213" s="94"/>
      <c r="H213" s="94"/>
      <c r="I213" s="94"/>
      <c r="J213" s="94"/>
      <c r="K213" s="94"/>
      <c r="L213" s="94"/>
      <c r="M213" s="94"/>
      <c r="Q213"/>
      <c r="R213" s="101"/>
      <c r="S213" s="70"/>
      <c r="T213" s="70"/>
    </row>
    <row r="214" spans="1:20" s="65" customFormat="1" ht="38.1" customHeight="1" x14ac:dyDescent="0.25">
      <c r="A214" s="50"/>
      <c r="B214" s="78" t="s">
        <v>275</v>
      </c>
      <c r="C214" s="79">
        <f>SUM(C215)</f>
        <v>3</v>
      </c>
      <c r="D214" s="79"/>
      <c r="E214" s="79"/>
      <c r="F214" s="79"/>
      <c r="G214" s="79"/>
      <c r="H214" s="79"/>
      <c r="I214" s="79"/>
      <c r="J214" s="79"/>
      <c r="K214" s="79"/>
      <c r="L214" s="79"/>
      <c r="M214" s="79"/>
      <c r="Q214"/>
      <c r="R214" s="101"/>
      <c r="S214" s="70"/>
      <c r="T214" s="70"/>
    </row>
    <row r="215" spans="1:20" s="65" customFormat="1" ht="38.1" customHeight="1" x14ac:dyDescent="0.25">
      <c r="A215" s="50">
        <f t="shared" si="3"/>
        <v>0</v>
      </c>
      <c r="B215" s="77" t="s">
        <v>22</v>
      </c>
      <c r="C215" s="82">
        <v>3</v>
      </c>
      <c r="D215" s="96"/>
      <c r="E215" s="96"/>
      <c r="F215" s="96"/>
      <c r="G215" s="96"/>
      <c r="H215" s="96"/>
      <c r="I215" s="96"/>
      <c r="J215" s="96"/>
      <c r="K215" s="96"/>
      <c r="L215" s="96"/>
      <c r="M215" s="96"/>
      <c r="Q215"/>
      <c r="R215" s="101"/>
      <c r="S215" s="70"/>
      <c r="T215" s="70"/>
    </row>
    <row r="216" spans="1:20" s="65" customFormat="1" ht="38.1" customHeight="1" x14ac:dyDescent="0.25">
      <c r="A216" s="50"/>
      <c r="B216" s="78" t="s">
        <v>1</v>
      </c>
      <c r="C216" s="79">
        <f>SUM(C217)</f>
        <v>3</v>
      </c>
      <c r="D216" s="79"/>
      <c r="E216" s="79"/>
      <c r="F216" s="79"/>
      <c r="G216" s="79"/>
      <c r="H216" s="79"/>
      <c r="I216" s="79"/>
      <c r="J216" s="79"/>
      <c r="K216" s="79"/>
      <c r="L216" s="79"/>
      <c r="M216" s="79"/>
      <c r="Q216"/>
      <c r="R216" s="101"/>
      <c r="S216" s="70"/>
      <c r="T216" s="70"/>
    </row>
    <row r="217" spans="1:20" s="65" customFormat="1" ht="38.1" customHeight="1" thickBot="1" x14ac:dyDescent="0.3">
      <c r="A217" s="50">
        <f t="shared" si="3"/>
        <v>0</v>
      </c>
      <c r="B217" s="83" t="s">
        <v>276</v>
      </c>
      <c r="C217" s="84">
        <v>3</v>
      </c>
      <c r="D217" s="97"/>
      <c r="E217" s="97"/>
      <c r="F217" s="97"/>
      <c r="G217" s="97"/>
      <c r="H217" s="97"/>
      <c r="I217" s="97"/>
      <c r="J217" s="97"/>
      <c r="K217" s="97"/>
      <c r="L217" s="97"/>
      <c r="M217" s="97"/>
      <c r="Q217"/>
      <c r="R217" s="101"/>
      <c r="S217" s="70"/>
      <c r="T217" s="70"/>
    </row>
    <row r="218" spans="1:20" s="65" customFormat="1" ht="38.1" customHeight="1" thickBot="1" x14ac:dyDescent="0.3">
      <c r="A218" s="50"/>
      <c r="B218" s="66" t="s">
        <v>4</v>
      </c>
      <c r="C218" s="91">
        <f>C219+C265+C314+C380</f>
        <v>422</v>
      </c>
      <c r="D218" s="91"/>
      <c r="E218" s="91"/>
      <c r="F218" s="91"/>
      <c r="G218" s="91"/>
      <c r="H218" s="91"/>
      <c r="I218" s="91"/>
      <c r="J218" s="91"/>
      <c r="K218" s="91"/>
      <c r="L218" s="91"/>
      <c r="M218" s="91"/>
      <c r="Q218"/>
      <c r="R218" s="101"/>
      <c r="S218" s="70"/>
      <c r="T218" s="70"/>
    </row>
    <row r="219" spans="1:20" s="65" customFormat="1" ht="38.1" customHeight="1" thickBot="1" x14ac:dyDescent="0.3">
      <c r="A219" s="50"/>
      <c r="B219" s="68" t="s">
        <v>321</v>
      </c>
      <c r="C219" s="69">
        <f>C220+C227+C234+C236+C243+C250+C254+C261+C263</f>
        <v>91</v>
      </c>
      <c r="D219" s="69"/>
      <c r="E219" s="69"/>
      <c r="F219" s="69"/>
      <c r="G219" s="69"/>
      <c r="H219" s="69"/>
      <c r="I219" s="69"/>
      <c r="J219" s="69"/>
      <c r="K219" s="69"/>
      <c r="L219" s="69"/>
      <c r="M219" s="69"/>
      <c r="Q219"/>
      <c r="R219" s="101"/>
      <c r="S219" s="70"/>
      <c r="T219" s="70"/>
    </row>
    <row r="220" spans="1:20" s="65" customFormat="1" ht="38.1" customHeight="1" x14ac:dyDescent="0.25">
      <c r="A220" s="50"/>
      <c r="B220" s="71" t="s">
        <v>6</v>
      </c>
      <c r="C220" s="72">
        <f>SUM(C222:C226)</f>
        <v>15</v>
      </c>
      <c r="D220" s="72"/>
      <c r="E220" s="72"/>
      <c r="F220" s="72"/>
      <c r="G220" s="72"/>
      <c r="H220" s="72"/>
      <c r="I220" s="72"/>
      <c r="J220" s="72"/>
      <c r="K220" s="72"/>
      <c r="L220" s="72"/>
      <c r="M220" s="72"/>
      <c r="Q220"/>
      <c r="R220" s="101"/>
      <c r="S220" s="70"/>
      <c r="T220" s="70"/>
    </row>
    <row r="221" spans="1:20" s="65" customFormat="1" ht="38.1" customHeight="1" x14ac:dyDescent="0.25">
      <c r="A221" s="50"/>
      <c r="B221" s="73" t="s">
        <v>247</v>
      </c>
      <c r="C221" s="74" t="s">
        <v>385</v>
      </c>
      <c r="D221" s="75"/>
      <c r="E221" s="75"/>
      <c r="F221" s="75"/>
      <c r="G221" s="75"/>
      <c r="H221" s="75"/>
      <c r="I221" s="75"/>
      <c r="J221" s="75"/>
      <c r="K221" s="75"/>
      <c r="L221" s="75"/>
      <c r="M221" s="75"/>
      <c r="Q221"/>
      <c r="R221" s="101"/>
      <c r="S221" s="70"/>
      <c r="T221" s="70"/>
    </row>
    <row r="222" spans="1:20" s="65" customFormat="1" ht="33" customHeight="1" x14ac:dyDescent="0.25">
      <c r="A222" s="50">
        <f t="shared" si="3"/>
        <v>0</v>
      </c>
      <c r="B222" s="76" t="s">
        <v>322</v>
      </c>
      <c r="C222" s="74">
        <v>3</v>
      </c>
      <c r="D222" s="104"/>
      <c r="E222" s="94"/>
      <c r="F222" s="104"/>
      <c r="G222" s="94"/>
      <c r="H222" s="104"/>
      <c r="I222" s="94"/>
      <c r="J222" s="94"/>
      <c r="K222" s="94"/>
      <c r="L222" s="94"/>
      <c r="M222" s="94"/>
      <c r="Q222"/>
      <c r="R222" s="101"/>
      <c r="S222" s="70"/>
      <c r="T222" s="70"/>
    </row>
    <row r="223" spans="1:20" s="65" customFormat="1" ht="38.1" customHeight="1" x14ac:dyDescent="0.25">
      <c r="A223" s="50">
        <f t="shared" si="3"/>
        <v>1</v>
      </c>
      <c r="B223" s="85" t="s">
        <v>323</v>
      </c>
      <c r="C223" s="86">
        <v>3</v>
      </c>
      <c r="D223" s="104" t="s">
        <v>5200</v>
      </c>
      <c r="E223" s="94" t="s">
        <v>5203</v>
      </c>
      <c r="F223" s="98"/>
      <c r="G223" s="98"/>
      <c r="H223" s="98"/>
      <c r="I223" s="98"/>
      <c r="J223" s="98"/>
      <c r="K223" s="98"/>
      <c r="L223" s="98"/>
      <c r="M223" s="98"/>
      <c r="Q223"/>
      <c r="R223" s="101"/>
      <c r="S223" s="70"/>
      <c r="T223" s="70"/>
    </row>
    <row r="224" spans="1:20" s="65" customFormat="1" ht="38.1" customHeight="1" x14ac:dyDescent="0.25">
      <c r="A224" s="50">
        <f t="shared" si="3"/>
        <v>1</v>
      </c>
      <c r="B224" s="85" t="s">
        <v>324</v>
      </c>
      <c r="C224" s="86">
        <v>3</v>
      </c>
      <c r="D224" s="104" t="s">
        <v>5104</v>
      </c>
      <c r="E224" s="96" t="s">
        <v>5105</v>
      </c>
      <c r="F224" s="98"/>
      <c r="G224" s="98"/>
      <c r="H224" s="98"/>
      <c r="I224" s="98"/>
      <c r="J224" s="98"/>
      <c r="K224" s="98"/>
      <c r="L224" s="98"/>
      <c r="M224" s="98"/>
      <c r="Q224"/>
      <c r="R224" s="101"/>
      <c r="S224" s="70"/>
      <c r="T224" s="70"/>
    </row>
    <row r="225" spans="1:20" s="65" customFormat="1" ht="38.1" customHeight="1" x14ac:dyDescent="0.25">
      <c r="A225" s="50">
        <f t="shared" si="3"/>
        <v>1</v>
      </c>
      <c r="B225" s="77" t="s">
        <v>14</v>
      </c>
      <c r="C225" s="86">
        <v>3</v>
      </c>
      <c r="D225" s="104" t="s">
        <v>5099</v>
      </c>
      <c r="E225" s="96" t="s">
        <v>5100</v>
      </c>
      <c r="F225" s="98"/>
      <c r="G225" s="98"/>
      <c r="H225" s="98"/>
      <c r="I225" s="98"/>
      <c r="J225" s="98"/>
      <c r="K225" s="98"/>
      <c r="L225" s="98"/>
      <c r="M225" s="98"/>
      <c r="Q225"/>
      <c r="R225" s="101"/>
      <c r="S225" s="70"/>
      <c r="T225" s="70"/>
    </row>
    <row r="226" spans="1:20" s="65" customFormat="1" ht="60" x14ac:dyDescent="0.25">
      <c r="A226" s="50">
        <f t="shared" si="3"/>
        <v>1</v>
      </c>
      <c r="B226" s="85" t="s">
        <v>325</v>
      </c>
      <c r="C226" s="86">
        <v>3</v>
      </c>
      <c r="D226" s="104" t="s">
        <v>5104</v>
      </c>
      <c r="E226" s="96" t="s">
        <v>5105</v>
      </c>
      <c r="F226" s="98"/>
      <c r="G226" s="98"/>
      <c r="H226" s="98"/>
      <c r="I226" s="98"/>
      <c r="J226" s="98"/>
      <c r="K226" s="98"/>
      <c r="L226" s="98"/>
      <c r="M226" s="98"/>
      <c r="Q226"/>
      <c r="R226" s="101"/>
      <c r="S226" s="70"/>
      <c r="T226" s="70"/>
    </row>
    <row r="227" spans="1:20" s="65" customFormat="1" ht="38.1" customHeight="1" x14ac:dyDescent="0.25">
      <c r="A227" s="50"/>
      <c r="B227" s="78" t="s">
        <v>254</v>
      </c>
      <c r="C227" s="79">
        <f>SUM(C229:C233)</f>
        <v>10</v>
      </c>
      <c r="D227" s="79"/>
      <c r="E227" s="79"/>
      <c r="F227" s="79"/>
      <c r="G227" s="79"/>
      <c r="H227" s="79"/>
      <c r="I227" s="79"/>
      <c r="J227" s="79"/>
      <c r="K227" s="79"/>
      <c r="L227" s="79"/>
      <c r="M227" s="79"/>
      <c r="Q227"/>
      <c r="R227" s="101"/>
      <c r="S227" s="70"/>
      <c r="T227" s="70"/>
    </row>
    <row r="228" spans="1:20" s="65" customFormat="1" ht="38.1" customHeight="1" x14ac:dyDescent="0.25">
      <c r="A228" s="50"/>
      <c r="B228" s="77" t="s">
        <v>255</v>
      </c>
      <c r="C228" s="74" t="s">
        <v>385</v>
      </c>
      <c r="D228" s="75"/>
      <c r="E228" s="75"/>
      <c r="F228" s="75"/>
      <c r="G228" s="75"/>
      <c r="H228" s="75"/>
      <c r="I228" s="75"/>
      <c r="J228" s="75"/>
      <c r="K228" s="75"/>
      <c r="L228" s="75"/>
      <c r="M228" s="75"/>
      <c r="Q228"/>
      <c r="R228" s="101"/>
      <c r="S228" s="70"/>
      <c r="T228" s="70"/>
    </row>
    <row r="229" spans="1:20" s="65" customFormat="1" ht="38.1" customHeight="1" x14ac:dyDescent="0.25">
      <c r="A229" s="50">
        <f t="shared" si="3"/>
        <v>1</v>
      </c>
      <c r="B229" s="73" t="s">
        <v>326</v>
      </c>
      <c r="C229" s="82">
        <v>2</v>
      </c>
      <c r="D229" s="104" t="s">
        <v>5104</v>
      </c>
      <c r="E229" s="96" t="s">
        <v>5105</v>
      </c>
      <c r="F229" s="104" t="s">
        <v>5104</v>
      </c>
      <c r="G229" s="96" t="s">
        <v>5106</v>
      </c>
      <c r="H229" s="96"/>
      <c r="I229" s="96"/>
      <c r="J229" s="96"/>
      <c r="K229" s="96"/>
      <c r="L229" s="96"/>
      <c r="M229" s="96"/>
      <c r="Q229"/>
      <c r="R229" s="101"/>
      <c r="S229" s="70"/>
      <c r="T229" s="70"/>
    </row>
    <row r="230" spans="1:20" s="65" customFormat="1" ht="38.1" customHeight="1" x14ac:dyDescent="0.25">
      <c r="A230" s="50">
        <f t="shared" si="3"/>
        <v>1</v>
      </c>
      <c r="B230" s="80" t="s">
        <v>327</v>
      </c>
      <c r="C230" s="82">
        <v>2</v>
      </c>
      <c r="D230" s="104" t="s">
        <v>5104</v>
      </c>
      <c r="E230" s="96" t="s">
        <v>5105</v>
      </c>
      <c r="F230" s="104" t="s">
        <v>5104</v>
      </c>
      <c r="G230" s="96" t="s">
        <v>5106</v>
      </c>
      <c r="H230" s="96"/>
      <c r="I230" s="96"/>
      <c r="J230" s="96"/>
      <c r="K230" s="96"/>
      <c r="L230" s="96"/>
      <c r="M230" s="96"/>
      <c r="Q230"/>
      <c r="R230" s="101"/>
      <c r="S230" s="70"/>
      <c r="T230" s="70"/>
    </row>
    <row r="231" spans="1:20" s="65" customFormat="1" ht="38.1" customHeight="1" x14ac:dyDescent="0.25">
      <c r="A231" s="50">
        <f t="shared" si="3"/>
        <v>1</v>
      </c>
      <c r="B231" s="80" t="s">
        <v>328</v>
      </c>
      <c r="C231" s="82">
        <v>2</v>
      </c>
      <c r="D231" s="104" t="s">
        <v>5104</v>
      </c>
      <c r="E231" s="96" t="s">
        <v>5105</v>
      </c>
      <c r="F231" s="96"/>
      <c r="G231" s="96"/>
      <c r="H231" s="96"/>
      <c r="I231" s="96"/>
      <c r="J231" s="96"/>
      <c r="K231" s="96"/>
      <c r="L231" s="96"/>
      <c r="M231" s="96"/>
      <c r="Q231"/>
      <c r="R231" s="101"/>
      <c r="S231" s="70"/>
      <c r="T231" s="70"/>
    </row>
    <row r="232" spans="1:20" s="65" customFormat="1" ht="38.1" customHeight="1" x14ac:dyDescent="0.25">
      <c r="A232" s="50">
        <f t="shared" si="3"/>
        <v>1</v>
      </c>
      <c r="B232" s="77" t="s">
        <v>14</v>
      </c>
      <c r="C232" s="82">
        <v>2</v>
      </c>
      <c r="D232" s="104" t="s">
        <v>5099</v>
      </c>
      <c r="E232" s="96" t="s">
        <v>5100</v>
      </c>
      <c r="F232" s="96"/>
      <c r="G232" s="96"/>
      <c r="H232" s="96"/>
      <c r="I232" s="96"/>
      <c r="J232" s="96"/>
      <c r="K232" s="96"/>
      <c r="L232" s="96"/>
      <c r="M232" s="96"/>
      <c r="Q232"/>
      <c r="R232" s="101"/>
      <c r="S232" s="70"/>
      <c r="T232" s="70"/>
    </row>
    <row r="233" spans="1:20" s="65" customFormat="1" ht="37.9" customHeight="1" x14ac:dyDescent="0.25">
      <c r="A233" s="50">
        <f t="shared" si="3"/>
        <v>1</v>
      </c>
      <c r="B233" s="85" t="s">
        <v>325</v>
      </c>
      <c r="C233" s="82">
        <v>2</v>
      </c>
      <c r="D233" s="104" t="s">
        <v>5104</v>
      </c>
      <c r="E233" s="96" t="s">
        <v>5105</v>
      </c>
      <c r="F233" s="104" t="s">
        <v>5104</v>
      </c>
      <c r="G233" s="96" t="s">
        <v>5106</v>
      </c>
      <c r="H233" s="96"/>
      <c r="I233" s="96"/>
      <c r="J233" s="96"/>
      <c r="K233" s="96"/>
      <c r="L233" s="96"/>
      <c r="M233" s="96"/>
      <c r="Q233"/>
      <c r="R233" s="101"/>
      <c r="S233" s="70"/>
      <c r="T233" s="70"/>
    </row>
    <row r="234" spans="1:20" s="65" customFormat="1" ht="38.1" customHeight="1" x14ac:dyDescent="0.25">
      <c r="A234" s="50"/>
      <c r="B234" s="78" t="s">
        <v>260</v>
      </c>
      <c r="C234" s="79">
        <f>SUM(C235)</f>
        <v>3</v>
      </c>
      <c r="D234" s="79"/>
      <c r="E234" s="79"/>
      <c r="F234" s="79"/>
      <c r="G234" s="79"/>
      <c r="H234" s="79"/>
      <c r="I234" s="79"/>
      <c r="J234" s="79"/>
      <c r="K234" s="79"/>
      <c r="L234" s="79"/>
      <c r="M234" s="79"/>
      <c r="Q234"/>
      <c r="R234" s="101"/>
      <c r="S234" s="70"/>
      <c r="T234" s="70"/>
    </row>
    <row r="235" spans="1:20" s="65" customFormat="1" ht="50.45" customHeight="1" x14ac:dyDescent="0.25">
      <c r="A235" s="50">
        <f t="shared" si="3"/>
        <v>1</v>
      </c>
      <c r="B235" s="77" t="s">
        <v>261</v>
      </c>
      <c r="C235" s="82">
        <v>3</v>
      </c>
      <c r="D235" s="104" t="s">
        <v>5099</v>
      </c>
      <c r="E235" s="96" t="s">
        <v>5100</v>
      </c>
      <c r="F235" s="96"/>
      <c r="G235" s="96"/>
      <c r="H235" s="96"/>
      <c r="I235" s="96"/>
      <c r="J235" s="96"/>
      <c r="K235" s="96"/>
      <c r="L235" s="96"/>
      <c r="M235" s="96"/>
      <c r="Q235"/>
      <c r="R235" s="101"/>
      <c r="S235" s="70"/>
      <c r="T235" s="70"/>
    </row>
    <row r="236" spans="1:20" s="65" customFormat="1" ht="38.1" customHeight="1" x14ac:dyDescent="0.25">
      <c r="A236" s="50"/>
      <c r="B236" s="78" t="s">
        <v>262</v>
      </c>
      <c r="C236" s="79">
        <f>SUM(C238:C242)</f>
        <v>15</v>
      </c>
      <c r="D236" s="79"/>
      <c r="E236" s="79"/>
      <c r="F236" s="79"/>
      <c r="G236" s="79"/>
      <c r="H236" s="79"/>
      <c r="I236" s="79"/>
      <c r="J236" s="79"/>
      <c r="K236" s="79"/>
      <c r="L236" s="79"/>
      <c r="M236" s="79"/>
      <c r="Q236"/>
      <c r="R236" s="101"/>
      <c r="S236" s="70"/>
      <c r="T236" s="70"/>
    </row>
    <row r="237" spans="1:20" s="65" customFormat="1" ht="38.1" customHeight="1" x14ac:dyDescent="0.25">
      <c r="A237" s="50"/>
      <c r="B237" s="77" t="s">
        <v>263</v>
      </c>
      <c r="C237" s="74" t="s">
        <v>385</v>
      </c>
      <c r="D237" s="75"/>
      <c r="E237" s="75"/>
      <c r="F237" s="75"/>
      <c r="G237" s="75"/>
      <c r="H237" s="75"/>
      <c r="I237" s="75"/>
      <c r="J237" s="75"/>
      <c r="K237" s="75"/>
      <c r="L237" s="75"/>
      <c r="M237" s="75"/>
      <c r="Q237"/>
      <c r="R237" s="101"/>
      <c r="S237" s="70"/>
      <c r="T237" s="70"/>
    </row>
    <row r="238" spans="1:20" s="65" customFormat="1" ht="38.1" customHeight="1" x14ac:dyDescent="0.25">
      <c r="A238" s="50">
        <f t="shared" si="3"/>
        <v>0</v>
      </c>
      <c r="B238" s="73" t="s">
        <v>326</v>
      </c>
      <c r="C238" s="82">
        <v>3</v>
      </c>
      <c r="D238" s="96"/>
      <c r="E238" s="96"/>
      <c r="F238" s="96"/>
      <c r="G238" s="96"/>
      <c r="H238" s="96"/>
      <c r="I238" s="96"/>
      <c r="J238" s="96"/>
      <c r="K238" s="96"/>
      <c r="L238" s="96"/>
      <c r="M238" s="96"/>
      <c r="Q238"/>
      <c r="R238" s="101"/>
      <c r="S238" s="70"/>
      <c r="T238" s="70"/>
    </row>
    <row r="239" spans="1:20" s="65" customFormat="1" ht="38.1" customHeight="1" x14ac:dyDescent="0.25">
      <c r="A239" s="50">
        <f t="shared" si="3"/>
        <v>1</v>
      </c>
      <c r="B239" s="80" t="s">
        <v>327</v>
      </c>
      <c r="C239" s="82">
        <v>3</v>
      </c>
      <c r="D239" s="104" t="s">
        <v>5244</v>
      </c>
      <c r="E239" s="96" t="s">
        <v>5169</v>
      </c>
      <c r="F239" s="96"/>
      <c r="G239" s="96"/>
      <c r="H239" s="104" t="s">
        <v>5244</v>
      </c>
      <c r="I239" s="96" t="s">
        <v>5245</v>
      </c>
      <c r="J239" s="104" t="s">
        <v>5246</v>
      </c>
      <c r="K239" s="96" t="s">
        <v>5247</v>
      </c>
      <c r="L239" s="104" t="s">
        <v>5248</v>
      </c>
      <c r="M239" s="96" t="s">
        <v>5249</v>
      </c>
      <c r="Q239"/>
      <c r="R239" s="101"/>
      <c r="S239" s="70"/>
      <c r="T239" s="70"/>
    </row>
    <row r="240" spans="1:20" s="65" customFormat="1" ht="28.9" customHeight="1" x14ac:dyDescent="0.25">
      <c r="A240" s="50">
        <f t="shared" si="3"/>
        <v>0</v>
      </c>
      <c r="B240" s="80" t="s">
        <v>328</v>
      </c>
      <c r="C240" s="82">
        <v>3</v>
      </c>
      <c r="D240" s="96"/>
      <c r="E240" s="96"/>
      <c r="F240" s="96"/>
      <c r="G240" s="96"/>
      <c r="H240" s="96"/>
      <c r="I240" s="96"/>
      <c r="J240" s="96"/>
      <c r="K240" s="96"/>
      <c r="L240" s="96"/>
      <c r="M240" s="96"/>
      <c r="Q240"/>
      <c r="R240" s="101"/>
      <c r="S240" s="70"/>
      <c r="T240" s="70"/>
    </row>
    <row r="241" spans="1:20" s="65" customFormat="1" ht="34.9" customHeight="1" x14ac:dyDescent="0.25">
      <c r="A241" s="50">
        <f t="shared" si="3"/>
        <v>1</v>
      </c>
      <c r="B241" s="77" t="s">
        <v>14</v>
      </c>
      <c r="C241" s="82">
        <v>3</v>
      </c>
      <c r="D241" s="104" t="s">
        <v>5101</v>
      </c>
      <c r="E241" s="96" t="s">
        <v>5102</v>
      </c>
      <c r="F241" s="96"/>
      <c r="G241" s="96"/>
      <c r="H241" s="96"/>
      <c r="I241" s="96"/>
      <c r="J241" s="96"/>
      <c r="K241" s="96"/>
      <c r="L241" s="96"/>
      <c r="M241" s="96"/>
      <c r="Q241"/>
      <c r="R241" s="101"/>
      <c r="S241" s="70"/>
      <c r="T241" s="70"/>
    </row>
    <row r="242" spans="1:20" s="65" customFormat="1" ht="38.1" customHeight="1" x14ac:dyDescent="0.25">
      <c r="A242" s="50">
        <f t="shared" si="3"/>
        <v>1</v>
      </c>
      <c r="B242" s="85" t="s">
        <v>325</v>
      </c>
      <c r="C242" s="82">
        <v>3</v>
      </c>
      <c r="D242" s="104" t="s">
        <v>5234</v>
      </c>
      <c r="E242" s="94" t="s">
        <v>5235</v>
      </c>
      <c r="F242" s="104" t="s">
        <v>5236</v>
      </c>
      <c r="G242" s="94" t="s">
        <v>5237</v>
      </c>
      <c r="H242" s="104" t="s">
        <v>5238</v>
      </c>
      <c r="I242" s="94" t="s">
        <v>5239</v>
      </c>
      <c r="J242" s="94"/>
      <c r="K242" s="94"/>
      <c r="L242" s="94"/>
      <c r="M242" s="94"/>
      <c r="Q242"/>
      <c r="R242" s="101"/>
      <c r="S242" s="70"/>
      <c r="T242" s="70"/>
    </row>
    <row r="243" spans="1:20" s="65" customFormat="1" ht="38.1" customHeight="1" x14ac:dyDescent="0.25">
      <c r="A243" s="50"/>
      <c r="B243" s="78" t="s">
        <v>264</v>
      </c>
      <c r="C243" s="79">
        <f>SUM(C245:C249)</f>
        <v>15</v>
      </c>
      <c r="D243" s="79"/>
      <c r="E243" s="79"/>
      <c r="F243" s="79"/>
      <c r="G243" s="79"/>
      <c r="H243" s="79"/>
      <c r="I243" s="79"/>
      <c r="J243" s="79"/>
      <c r="K243" s="79"/>
      <c r="L243" s="79"/>
      <c r="M243" s="79"/>
      <c r="Q243"/>
      <c r="R243" s="101"/>
      <c r="S243" s="70"/>
      <c r="T243" s="70"/>
    </row>
    <row r="244" spans="1:20" s="65" customFormat="1" ht="38.1" customHeight="1" x14ac:dyDescent="0.25">
      <c r="A244" s="50">
        <f t="shared" si="3"/>
        <v>0</v>
      </c>
      <c r="B244" s="77" t="s">
        <v>265</v>
      </c>
      <c r="C244" s="74" t="s">
        <v>385</v>
      </c>
      <c r="D244" s="75"/>
      <c r="E244" s="75"/>
      <c r="F244" s="75"/>
      <c r="G244" s="75"/>
      <c r="H244" s="75"/>
      <c r="I244" s="75"/>
      <c r="J244" s="75"/>
      <c r="K244" s="75"/>
      <c r="L244" s="75"/>
      <c r="M244" s="75"/>
      <c r="Q244"/>
      <c r="R244" s="101"/>
      <c r="S244" s="70"/>
      <c r="T244" s="70"/>
    </row>
    <row r="245" spans="1:20" s="65" customFormat="1" ht="38.1" customHeight="1" x14ac:dyDescent="0.25">
      <c r="A245" s="50">
        <f t="shared" si="3"/>
        <v>0</v>
      </c>
      <c r="B245" s="73" t="s">
        <v>326</v>
      </c>
      <c r="C245" s="82">
        <v>3</v>
      </c>
      <c r="D245" s="96"/>
      <c r="E245" s="96"/>
      <c r="F245" s="96"/>
      <c r="G245" s="96"/>
      <c r="H245" s="96"/>
      <c r="I245" s="96"/>
      <c r="J245" s="96"/>
      <c r="K245" s="96"/>
      <c r="L245" s="96"/>
      <c r="M245" s="96"/>
      <c r="Q245"/>
      <c r="R245" s="101"/>
      <c r="S245" s="70"/>
      <c r="T245" s="70"/>
    </row>
    <row r="246" spans="1:20" s="65" customFormat="1" ht="38.1" customHeight="1" x14ac:dyDescent="0.25">
      <c r="A246" s="50">
        <f t="shared" si="3"/>
        <v>1</v>
      </c>
      <c r="B246" s="80" t="s">
        <v>327</v>
      </c>
      <c r="C246" s="82">
        <v>3</v>
      </c>
      <c r="D246" s="104" t="s">
        <v>5168</v>
      </c>
      <c r="E246" s="96" t="s">
        <v>5169</v>
      </c>
      <c r="F246" s="96"/>
      <c r="G246" s="96"/>
      <c r="H246" s="96"/>
      <c r="I246" s="96"/>
      <c r="J246" s="96"/>
      <c r="K246" s="96"/>
      <c r="L246" s="96"/>
      <c r="M246" s="96"/>
      <c r="Q246"/>
      <c r="R246" s="101"/>
      <c r="S246" s="70"/>
      <c r="T246" s="70"/>
    </row>
    <row r="247" spans="1:20" s="65" customFormat="1" ht="38.1" customHeight="1" x14ac:dyDescent="0.25">
      <c r="A247" s="50">
        <f t="shared" si="3"/>
        <v>1</v>
      </c>
      <c r="B247" s="80" t="s">
        <v>328</v>
      </c>
      <c r="C247" s="82">
        <v>3</v>
      </c>
      <c r="D247" s="107" t="s">
        <v>5179</v>
      </c>
      <c r="E247" s="96"/>
      <c r="F247" s="96"/>
      <c r="G247" s="96"/>
      <c r="H247" s="96"/>
      <c r="I247" s="96"/>
      <c r="J247" s="96"/>
      <c r="K247" s="96"/>
      <c r="L247" s="96"/>
      <c r="M247" s="96"/>
      <c r="Q247"/>
      <c r="R247" s="101"/>
      <c r="S247" s="70"/>
      <c r="T247" s="70"/>
    </row>
    <row r="248" spans="1:20" s="65" customFormat="1" ht="38.1" customHeight="1" x14ac:dyDescent="0.25">
      <c r="A248" s="50">
        <f t="shared" si="3"/>
        <v>0</v>
      </c>
      <c r="B248" s="77" t="s">
        <v>14</v>
      </c>
      <c r="C248" s="82">
        <v>3</v>
      </c>
      <c r="D248" s="108"/>
      <c r="E248" s="96"/>
      <c r="F248" s="104" t="s">
        <v>5317</v>
      </c>
      <c r="G248" s="96" t="s">
        <v>5318</v>
      </c>
      <c r="H248" s="96"/>
      <c r="I248" s="96"/>
      <c r="J248" s="96"/>
      <c r="K248" s="96"/>
      <c r="L248" s="96"/>
      <c r="M248" s="96"/>
      <c r="Q248"/>
      <c r="R248" s="101"/>
      <c r="S248" s="70"/>
      <c r="T248" s="70"/>
    </row>
    <row r="249" spans="1:20" s="65" customFormat="1" ht="38.1" customHeight="1" x14ac:dyDescent="0.25">
      <c r="A249" s="50">
        <f t="shared" si="3"/>
        <v>1</v>
      </c>
      <c r="B249" s="85" t="s">
        <v>325</v>
      </c>
      <c r="C249" s="82">
        <v>3</v>
      </c>
      <c r="D249" s="104" t="s">
        <v>5238</v>
      </c>
      <c r="E249" s="96" t="s">
        <v>5237</v>
      </c>
      <c r="F249" s="96"/>
      <c r="G249" s="96"/>
      <c r="H249" s="96"/>
      <c r="I249" s="96"/>
      <c r="J249" s="96"/>
      <c r="K249" s="96"/>
      <c r="L249" s="96"/>
      <c r="M249" s="96"/>
      <c r="Q249"/>
      <c r="R249" s="101"/>
      <c r="S249" s="70"/>
      <c r="T249" s="70"/>
    </row>
    <row r="250" spans="1:20" s="65" customFormat="1" ht="38.1" customHeight="1" x14ac:dyDescent="0.25">
      <c r="A250" s="50"/>
      <c r="B250" s="78" t="s">
        <v>266</v>
      </c>
      <c r="C250" s="79">
        <f>SUM(C251:C253)</f>
        <v>9</v>
      </c>
      <c r="D250" s="79"/>
      <c r="E250" s="79"/>
      <c r="F250" s="79"/>
      <c r="G250" s="79"/>
      <c r="H250" s="79"/>
      <c r="I250" s="79"/>
      <c r="J250" s="79"/>
      <c r="K250" s="79"/>
      <c r="L250" s="79"/>
      <c r="M250" s="79"/>
      <c r="Q250"/>
      <c r="R250" s="101"/>
      <c r="S250" s="70"/>
      <c r="T250" s="70"/>
    </row>
    <row r="251" spans="1:20" s="65" customFormat="1" ht="38.1" customHeight="1" x14ac:dyDescent="0.25">
      <c r="A251" s="50">
        <f t="shared" si="3"/>
        <v>0</v>
      </c>
      <c r="B251" s="80" t="s">
        <v>267</v>
      </c>
      <c r="C251" s="82">
        <v>3</v>
      </c>
      <c r="D251" s="96"/>
      <c r="E251" s="96"/>
      <c r="F251" s="96"/>
      <c r="G251" s="96"/>
      <c r="H251" s="96"/>
      <c r="I251" s="96"/>
      <c r="J251" s="96"/>
      <c r="K251" s="96"/>
      <c r="L251" s="96"/>
      <c r="M251" s="96"/>
      <c r="Q251"/>
      <c r="R251" s="101"/>
      <c r="S251" s="70"/>
      <c r="T251" s="70"/>
    </row>
    <row r="252" spans="1:20" s="65" customFormat="1" ht="45" x14ac:dyDescent="0.25">
      <c r="A252" s="50">
        <f t="shared" si="3"/>
        <v>1</v>
      </c>
      <c r="B252" s="80" t="s">
        <v>268</v>
      </c>
      <c r="C252" s="82">
        <v>3</v>
      </c>
      <c r="D252" s="104" t="s">
        <v>5345</v>
      </c>
      <c r="E252" s="96" t="s">
        <v>5346</v>
      </c>
      <c r="F252" s="96"/>
      <c r="G252" s="96"/>
      <c r="H252" s="96"/>
      <c r="I252" s="96"/>
      <c r="J252" s="96"/>
      <c r="K252" s="96"/>
      <c r="L252" s="96"/>
      <c r="M252" s="96"/>
      <c r="Q252"/>
      <c r="R252" s="101"/>
      <c r="S252" s="70"/>
      <c r="T252" s="70"/>
    </row>
    <row r="253" spans="1:20" s="65" customFormat="1" ht="30" customHeight="1" x14ac:dyDescent="0.25">
      <c r="A253" s="50">
        <f t="shared" si="3"/>
        <v>1</v>
      </c>
      <c r="B253" s="80" t="s">
        <v>269</v>
      </c>
      <c r="C253" s="82">
        <v>3</v>
      </c>
      <c r="D253" s="104" t="s">
        <v>5343</v>
      </c>
      <c r="E253" s="96" t="s">
        <v>5344</v>
      </c>
      <c r="F253" s="96"/>
      <c r="G253" s="96"/>
      <c r="H253" s="96"/>
      <c r="I253" s="96"/>
      <c r="J253" s="96"/>
      <c r="K253" s="96"/>
      <c r="L253" s="96"/>
      <c r="M253" s="96"/>
      <c r="Q253"/>
      <c r="R253" s="101"/>
      <c r="S253" s="70"/>
      <c r="T253" s="70"/>
    </row>
    <row r="254" spans="1:20" s="65" customFormat="1" ht="30" customHeight="1" x14ac:dyDescent="0.25">
      <c r="A254" s="50"/>
      <c r="B254" s="78" t="s">
        <v>270</v>
      </c>
      <c r="C254" s="79">
        <f>SUM(C255:C260)</f>
        <v>18</v>
      </c>
      <c r="D254" s="79"/>
      <c r="E254" s="79"/>
      <c r="F254" s="79"/>
      <c r="G254" s="79"/>
      <c r="H254" s="79"/>
      <c r="I254" s="79"/>
      <c r="J254" s="79"/>
      <c r="K254" s="79"/>
      <c r="L254" s="79"/>
      <c r="M254" s="79"/>
      <c r="Q254"/>
      <c r="R254" s="101"/>
      <c r="S254" s="70"/>
      <c r="T254" s="70"/>
    </row>
    <row r="255" spans="1:20" s="65" customFormat="1" ht="30" customHeight="1" x14ac:dyDescent="0.25">
      <c r="A255" s="50">
        <f t="shared" si="3"/>
        <v>0</v>
      </c>
      <c r="B255" s="76" t="s">
        <v>15</v>
      </c>
      <c r="C255" s="86">
        <v>3</v>
      </c>
      <c r="D255" s="98"/>
      <c r="E255" s="98"/>
      <c r="F255" s="98"/>
      <c r="G255" s="98"/>
      <c r="H255" s="98"/>
      <c r="I255" s="98"/>
      <c r="J255" s="98"/>
      <c r="K255" s="98"/>
      <c r="L255" s="98"/>
      <c r="M255" s="98"/>
      <c r="Q255"/>
      <c r="R255" s="101"/>
      <c r="S255" s="70"/>
      <c r="T255" s="70"/>
    </row>
    <row r="256" spans="1:20" s="65" customFormat="1" ht="34.15" customHeight="1" x14ac:dyDescent="0.25">
      <c r="A256" s="50">
        <f t="shared" si="3"/>
        <v>1</v>
      </c>
      <c r="B256" s="76" t="s">
        <v>16</v>
      </c>
      <c r="C256" s="86">
        <v>3</v>
      </c>
      <c r="D256" s="104" t="s">
        <v>5099</v>
      </c>
      <c r="E256" s="105" t="s">
        <v>5103</v>
      </c>
      <c r="F256" s="98"/>
      <c r="G256" s="98"/>
      <c r="H256" s="98"/>
      <c r="I256" s="98"/>
      <c r="J256" s="98"/>
      <c r="K256" s="98"/>
      <c r="L256" s="98"/>
      <c r="M256" s="98"/>
      <c r="Q256"/>
      <c r="R256" s="101"/>
      <c r="S256" s="70"/>
      <c r="T256" s="70"/>
    </row>
    <row r="257" spans="1:20" s="65" customFormat="1" ht="39.950000000000003" customHeight="1" x14ac:dyDescent="0.25">
      <c r="A257" s="50">
        <f t="shared" si="3"/>
        <v>1</v>
      </c>
      <c r="B257" s="76" t="s">
        <v>329</v>
      </c>
      <c r="C257" s="86">
        <v>3</v>
      </c>
      <c r="D257" s="106" t="s">
        <v>5250</v>
      </c>
      <c r="E257" s="98" t="s">
        <v>5252</v>
      </c>
      <c r="F257" s="106" t="s">
        <v>5251</v>
      </c>
      <c r="G257" s="98" t="s">
        <v>5253</v>
      </c>
      <c r="H257" s="98"/>
      <c r="I257" s="98"/>
      <c r="J257" s="98"/>
      <c r="K257" s="98"/>
      <c r="L257" s="98"/>
      <c r="M257" s="98"/>
      <c r="Q257"/>
      <c r="R257" s="101"/>
      <c r="S257" s="70"/>
      <c r="T257" s="70"/>
    </row>
    <row r="258" spans="1:20" s="65" customFormat="1" ht="50.25" customHeight="1" x14ac:dyDescent="0.25">
      <c r="A258" s="50">
        <f t="shared" si="3"/>
        <v>0</v>
      </c>
      <c r="B258" s="73" t="s">
        <v>17</v>
      </c>
      <c r="C258" s="86">
        <v>3</v>
      </c>
      <c r="D258" s="98"/>
      <c r="E258" s="98"/>
      <c r="F258" s="98"/>
      <c r="G258" s="98"/>
      <c r="H258" s="98"/>
      <c r="I258" s="98"/>
      <c r="J258" s="98"/>
      <c r="K258" s="98"/>
      <c r="L258" s="98"/>
      <c r="M258" s="98"/>
      <c r="Q258"/>
      <c r="R258" s="101"/>
      <c r="S258" s="70"/>
      <c r="T258" s="70"/>
    </row>
    <row r="259" spans="1:20" s="65" customFormat="1" ht="48.75" customHeight="1" x14ac:dyDescent="0.25">
      <c r="A259" s="50">
        <f t="shared" si="3"/>
        <v>0</v>
      </c>
      <c r="B259" s="76" t="s">
        <v>330</v>
      </c>
      <c r="C259" s="86">
        <v>3</v>
      </c>
      <c r="D259" s="98"/>
      <c r="E259" s="98"/>
      <c r="F259" s="98"/>
      <c r="G259" s="98"/>
      <c r="H259" s="98"/>
      <c r="I259" s="98"/>
      <c r="J259" s="98"/>
      <c r="K259" s="98"/>
      <c r="L259" s="98"/>
      <c r="M259" s="98"/>
      <c r="Q259"/>
      <c r="R259" s="101"/>
      <c r="S259" s="70"/>
      <c r="T259" s="70"/>
    </row>
    <row r="260" spans="1:20" s="65" customFormat="1" ht="50.1" customHeight="1" x14ac:dyDescent="0.25">
      <c r="A260" s="50">
        <f t="shared" si="3"/>
        <v>0</v>
      </c>
      <c r="B260" s="76" t="s">
        <v>331</v>
      </c>
      <c r="C260" s="86">
        <v>3</v>
      </c>
      <c r="D260" s="98"/>
      <c r="E260" s="98"/>
      <c r="F260" s="98"/>
      <c r="G260" s="98"/>
      <c r="H260" s="98"/>
      <c r="I260" s="98"/>
      <c r="J260" s="98"/>
      <c r="K260" s="98"/>
      <c r="L260" s="98"/>
      <c r="M260" s="98"/>
      <c r="Q260"/>
      <c r="R260" s="101"/>
      <c r="S260" s="70"/>
      <c r="T260" s="70"/>
    </row>
    <row r="261" spans="1:20" s="65" customFormat="1" ht="20.100000000000001" customHeight="1" x14ac:dyDescent="0.25">
      <c r="A261" s="50"/>
      <c r="B261" s="78" t="s">
        <v>275</v>
      </c>
      <c r="C261" s="79">
        <f>SUM(C262)</f>
        <v>3</v>
      </c>
      <c r="D261" s="79"/>
      <c r="E261" s="79"/>
      <c r="F261" s="79"/>
      <c r="G261" s="79"/>
      <c r="H261" s="79"/>
      <c r="I261" s="79"/>
      <c r="J261" s="79"/>
      <c r="K261" s="79"/>
      <c r="L261" s="79"/>
      <c r="M261" s="79"/>
      <c r="Q261"/>
      <c r="R261" s="101"/>
      <c r="S261" s="70"/>
      <c r="T261" s="70"/>
    </row>
    <row r="262" spans="1:20" s="65" customFormat="1" ht="38.1" customHeight="1" x14ac:dyDescent="0.25">
      <c r="A262" s="50">
        <f t="shared" si="3"/>
        <v>0</v>
      </c>
      <c r="B262" s="77" t="s">
        <v>22</v>
      </c>
      <c r="C262" s="82">
        <v>3</v>
      </c>
      <c r="D262" s="96"/>
      <c r="E262" s="96"/>
      <c r="F262" s="96"/>
      <c r="G262" s="96"/>
      <c r="H262" s="96"/>
      <c r="I262" s="96"/>
      <c r="J262" s="96"/>
      <c r="K262" s="96"/>
      <c r="L262" s="96"/>
      <c r="M262" s="96"/>
      <c r="Q262"/>
      <c r="R262" s="101"/>
      <c r="S262" s="70"/>
      <c r="T262" s="70"/>
    </row>
    <row r="263" spans="1:20" s="65" customFormat="1" ht="38.1" customHeight="1" x14ac:dyDescent="0.25">
      <c r="A263" s="50"/>
      <c r="B263" s="78" t="s">
        <v>1</v>
      </c>
      <c r="C263" s="79">
        <f>SUM(C264)</f>
        <v>3</v>
      </c>
      <c r="D263" s="79"/>
      <c r="E263" s="79"/>
      <c r="F263" s="79"/>
      <c r="G263" s="79"/>
      <c r="H263" s="79"/>
      <c r="I263" s="79"/>
      <c r="J263" s="79"/>
      <c r="K263" s="79"/>
      <c r="L263" s="79"/>
      <c r="M263" s="79"/>
      <c r="Q263"/>
      <c r="R263" s="101"/>
      <c r="S263" s="70"/>
      <c r="T263" s="70"/>
    </row>
    <row r="264" spans="1:20" s="65" customFormat="1" ht="38.1" customHeight="1" thickBot="1" x14ac:dyDescent="0.3">
      <c r="A264" s="50">
        <f t="shared" si="3"/>
        <v>0</v>
      </c>
      <c r="B264" s="83" t="s">
        <v>276</v>
      </c>
      <c r="C264" s="84">
        <v>3</v>
      </c>
      <c r="D264" s="97"/>
      <c r="E264" s="97"/>
      <c r="F264" s="97"/>
      <c r="G264" s="97"/>
      <c r="H264" s="97"/>
      <c r="I264" s="97"/>
      <c r="J264" s="97"/>
      <c r="K264" s="97"/>
      <c r="L264" s="97"/>
      <c r="M264" s="97"/>
      <c r="Q264"/>
      <c r="R264" s="101"/>
      <c r="S264" s="70"/>
      <c r="T264" s="70"/>
    </row>
    <row r="265" spans="1:20" s="65" customFormat="1" ht="38.1" customHeight="1" thickBot="1" x14ac:dyDescent="0.3">
      <c r="A265" s="50"/>
      <c r="B265" s="68" t="s">
        <v>332</v>
      </c>
      <c r="C265" s="69">
        <f>C266+C275+C282+C284+C291+C298+C302+C310+C312</f>
        <v>100</v>
      </c>
      <c r="D265" s="69"/>
      <c r="E265" s="69"/>
      <c r="F265" s="69"/>
      <c r="G265" s="69"/>
      <c r="H265" s="69"/>
      <c r="I265" s="69"/>
      <c r="J265" s="69"/>
      <c r="K265" s="69"/>
      <c r="L265" s="69"/>
      <c r="M265" s="69"/>
      <c r="Q265"/>
      <c r="R265" s="101"/>
      <c r="S265" s="70"/>
      <c r="T265" s="70"/>
    </row>
    <row r="266" spans="1:20" s="65" customFormat="1" ht="38.1" customHeight="1" x14ac:dyDescent="0.25">
      <c r="A266" s="50"/>
      <c r="B266" s="71" t="s">
        <v>6</v>
      </c>
      <c r="C266" s="72">
        <f>SUM(C268:C274)</f>
        <v>21</v>
      </c>
      <c r="D266" s="72"/>
      <c r="E266" s="72"/>
      <c r="F266" s="72"/>
      <c r="G266" s="72"/>
      <c r="H266" s="72"/>
      <c r="I266" s="72"/>
      <c r="J266" s="72"/>
      <c r="K266" s="72"/>
      <c r="L266" s="72"/>
      <c r="M266" s="72"/>
      <c r="Q266"/>
      <c r="R266" s="101"/>
      <c r="S266" s="70"/>
      <c r="T266" s="70"/>
    </row>
    <row r="267" spans="1:20" s="65" customFormat="1" ht="38.1" customHeight="1" x14ac:dyDescent="0.25">
      <c r="A267" s="50"/>
      <c r="B267" s="73" t="s">
        <v>247</v>
      </c>
      <c r="C267" s="74" t="s">
        <v>385</v>
      </c>
      <c r="D267" s="75"/>
      <c r="E267" s="75"/>
      <c r="F267" s="75"/>
      <c r="G267" s="75"/>
      <c r="H267" s="75"/>
      <c r="I267" s="75"/>
      <c r="J267" s="75"/>
      <c r="K267" s="75"/>
      <c r="L267" s="75"/>
      <c r="M267" s="75"/>
      <c r="Q267"/>
      <c r="R267" s="101"/>
      <c r="S267" s="70"/>
      <c r="T267" s="70"/>
    </row>
    <row r="268" spans="1:20" s="65" customFormat="1" ht="38.1" customHeight="1" x14ac:dyDescent="0.25">
      <c r="A268" s="50">
        <f t="shared" ref="A268:A327" si="4">IF(D268&gt;0,1,0)</f>
        <v>1</v>
      </c>
      <c r="B268" s="85" t="s">
        <v>333</v>
      </c>
      <c r="C268" s="86">
        <v>3</v>
      </c>
      <c r="D268" s="104" t="s">
        <v>5200</v>
      </c>
      <c r="E268" s="94" t="s">
        <v>5203</v>
      </c>
      <c r="F268" s="98"/>
      <c r="G268" s="98"/>
      <c r="H268" s="98"/>
      <c r="I268" s="98"/>
      <c r="J268" s="98"/>
      <c r="K268" s="98"/>
      <c r="L268" s="98"/>
      <c r="M268" s="98"/>
      <c r="Q268"/>
      <c r="R268" s="101"/>
      <c r="S268" s="70"/>
      <c r="T268" s="70"/>
    </row>
    <row r="269" spans="1:20" s="65" customFormat="1" ht="38.1" customHeight="1" x14ac:dyDescent="0.25">
      <c r="A269" s="50">
        <f t="shared" si="4"/>
        <v>1</v>
      </c>
      <c r="B269" s="73" t="s">
        <v>334</v>
      </c>
      <c r="C269" s="86">
        <v>3</v>
      </c>
      <c r="D269" s="104" t="s">
        <v>5200</v>
      </c>
      <c r="E269" s="94" t="s">
        <v>5203</v>
      </c>
      <c r="F269" s="98"/>
      <c r="G269" s="98"/>
      <c r="H269" s="98"/>
      <c r="I269" s="98"/>
      <c r="J269" s="98"/>
      <c r="K269" s="98"/>
      <c r="L269" s="98"/>
      <c r="M269" s="98"/>
      <c r="Q269"/>
      <c r="R269" s="101"/>
      <c r="S269" s="70"/>
      <c r="T269" s="70"/>
    </row>
    <row r="270" spans="1:20" s="65" customFormat="1" ht="38.1" customHeight="1" x14ac:dyDescent="0.25">
      <c r="A270" s="50">
        <f t="shared" si="4"/>
        <v>1</v>
      </c>
      <c r="B270" s="73" t="s">
        <v>335</v>
      </c>
      <c r="C270" s="86">
        <v>3</v>
      </c>
      <c r="D270" s="104" t="s">
        <v>5200</v>
      </c>
      <c r="E270" s="94" t="s">
        <v>5203</v>
      </c>
      <c r="F270" s="106"/>
      <c r="G270" s="98"/>
      <c r="H270" s="98"/>
      <c r="I270" s="98"/>
      <c r="J270" s="98"/>
      <c r="K270" s="98"/>
      <c r="L270" s="98"/>
      <c r="M270" s="98"/>
      <c r="Q270"/>
      <c r="R270" s="101"/>
      <c r="S270" s="70"/>
      <c r="T270" s="70"/>
    </row>
    <row r="271" spans="1:20" s="65" customFormat="1" ht="35.450000000000003" customHeight="1" x14ac:dyDescent="0.25">
      <c r="A271" s="50">
        <f t="shared" si="4"/>
        <v>1</v>
      </c>
      <c r="B271" s="88" t="s">
        <v>336</v>
      </c>
      <c r="C271" s="86">
        <v>3</v>
      </c>
      <c r="D271" s="106" t="s">
        <v>5279</v>
      </c>
      <c r="E271" s="98" t="s">
        <v>5285</v>
      </c>
      <c r="F271" s="98"/>
      <c r="G271" s="98"/>
      <c r="H271" s="98"/>
      <c r="I271" s="98"/>
      <c r="J271" s="98"/>
      <c r="K271" s="98"/>
      <c r="L271" s="98"/>
      <c r="M271" s="98"/>
      <c r="Q271"/>
      <c r="R271" s="101"/>
      <c r="S271" s="70"/>
      <c r="T271" s="70"/>
    </row>
    <row r="272" spans="1:20" s="65" customFormat="1" ht="38.1" customHeight="1" x14ac:dyDescent="0.25">
      <c r="A272" s="50">
        <f t="shared" si="4"/>
        <v>1</v>
      </c>
      <c r="B272" s="73" t="s">
        <v>337</v>
      </c>
      <c r="C272" s="86">
        <v>3</v>
      </c>
      <c r="D272" s="104" t="s">
        <v>5200</v>
      </c>
      <c r="E272" s="94" t="s">
        <v>5203</v>
      </c>
      <c r="F272" s="98"/>
      <c r="G272" s="98"/>
      <c r="H272" s="98"/>
      <c r="I272" s="98"/>
      <c r="J272" s="98"/>
      <c r="K272" s="98"/>
      <c r="L272" s="98"/>
      <c r="M272" s="98"/>
      <c r="Q272"/>
      <c r="R272" s="101"/>
      <c r="S272" s="70"/>
      <c r="T272" s="70"/>
    </row>
    <row r="273" spans="1:20" s="65" customFormat="1" ht="38.1" customHeight="1" x14ac:dyDescent="0.25">
      <c r="A273" s="50">
        <f t="shared" si="4"/>
        <v>1</v>
      </c>
      <c r="B273" s="73" t="s">
        <v>338</v>
      </c>
      <c r="C273" s="86">
        <v>3</v>
      </c>
      <c r="D273" s="104" t="s">
        <v>5200</v>
      </c>
      <c r="E273" s="94" t="s">
        <v>5203</v>
      </c>
      <c r="F273" s="98"/>
      <c r="G273" s="98"/>
      <c r="H273" s="98"/>
      <c r="I273" s="98"/>
      <c r="J273" s="98"/>
      <c r="K273" s="98"/>
      <c r="L273" s="98"/>
      <c r="M273" s="98"/>
      <c r="Q273"/>
      <c r="R273" s="101"/>
      <c r="S273" s="70"/>
      <c r="T273" s="70"/>
    </row>
    <row r="274" spans="1:20" s="65" customFormat="1" ht="38.1" customHeight="1" x14ac:dyDescent="0.25">
      <c r="A274" s="50">
        <f t="shared" si="4"/>
        <v>1</v>
      </c>
      <c r="B274" s="76" t="s">
        <v>339</v>
      </c>
      <c r="C274" s="86">
        <v>3</v>
      </c>
      <c r="D274" s="106" t="s">
        <v>5279</v>
      </c>
      <c r="E274" s="98" t="s">
        <v>5285</v>
      </c>
      <c r="F274" s="98"/>
      <c r="G274" s="98"/>
      <c r="H274" s="98"/>
      <c r="I274" s="98"/>
      <c r="J274" s="98"/>
      <c r="K274" s="98"/>
      <c r="L274" s="98"/>
      <c r="M274" s="98"/>
      <c r="Q274"/>
      <c r="R274" s="101"/>
      <c r="S274" s="70"/>
      <c r="T274" s="70"/>
    </row>
    <row r="275" spans="1:20" s="65" customFormat="1" ht="20.100000000000001" customHeight="1" x14ac:dyDescent="0.25">
      <c r="A275" s="50"/>
      <c r="B275" s="78" t="s">
        <v>254</v>
      </c>
      <c r="C275" s="79">
        <f>SUM(C277:C281)</f>
        <v>10</v>
      </c>
      <c r="D275" s="79"/>
      <c r="E275" s="79"/>
      <c r="F275" s="79"/>
      <c r="G275" s="79"/>
      <c r="H275" s="79"/>
      <c r="I275" s="79"/>
      <c r="J275" s="79"/>
      <c r="K275" s="79"/>
      <c r="L275" s="79"/>
      <c r="M275" s="79"/>
      <c r="Q275"/>
      <c r="R275" s="101"/>
      <c r="S275" s="70"/>
      <c r="T275" s="70"/>
    </row>
    <row r="276" spans="1:20" s="65" customFormat="1" ht="38.1" customHeight="1" x14ac:dyDescent="0.25">
      <c r="A276" s="50"/>
      <c r="B276" s="77" t="s">
        <v>255</v>
      </c>
      <c r="C276" s="74" t="s">
        <v>385</v>
      </c>
      <c r="D276" s="75"/>
      <c r="E276" s="75"/>
      <c r="F276" s="75"/>
      <c r="G276" s="75"/>
      <c r="H276" s="75"/>
      <c r="I276" s="75"/>
      <c r="J276" s="75"/>
      <c r="K276" s="75"/>
      <c r="L276" s="75"/>
      <c r="M276" s="75"/>
      <c r="Q276"/>
      <c r="R276" s="101"/>
      <c r="S276" s="70"/>
      <c r="T276" s="70"/>
    </row>
    <row r="277" spans="1:20" s="65" customFormat="1" ht="38.1" customHeight="1" x14ac:dyDescent="0.25">
      <c r="A277" s="50">
        <f t="shared" si="4"/>
        <v>1</v>
      </c>
      <c r="B277" s="88" t="s">
        <v>340</v>
      </c>
      <c r="C277" s="82">
        <v>2</v>
      </c>
      <c r="D277" s="106" t="s">
        <v>5284</v>
      </c>
      <c r="E277" s="96"/>
      <c r="F277" s="96"/>
      <c r="G277" s="96"/>
      <c r="H277" s="96"/>
      <c r="I277" s="96"/>
      <c r="J277" s="96"/>
      <c r="K277" s="96"/>
      <c r="L277" s="96"/>
      <c r="M277" s="96"/>
      <c r="Q277"/>
      <c r="R277" s="101"/>
      <c r="S277" s="70"/>
      <c r="T277" s="70"/>
    </row>
    <row r="278" spans="1:20" s="65" customFormat="1" ht="38.1" customHeight="1" x14ac:dyDescent="0.25">
      <c r="A278" s="50">
        <f t="shared" si="4"/>
        <v>1</v>
      </c>
      <c r="B278" s="73" t="s">
        <v>334</v>
      </c>
      <c r="C278" s="82">
        <v>2</v>
      </c>
      <c r="D278" s="104" t="s">
        <v>5236</v>
      </c>
      <c r="E278" s="96" t="s">
        <v>5237</v>
      </c>
      <c r="F278" s="104" t="s">
        <v>5238</v>
      </c>
      <c r="G278" s="96" t="s">
        <v>5239</v>
      </c>
      <c r="H278" s="104" t="s">
        <v>5234</v>
      </c>
      <c r="I278" s="96" t="s">
        <v>5235</v>
      </c>
      <c r="J278" s="96"/>
      <c r="K278" s="96"/>
      <c r="L278" s="96"/>
      <c r="M278" s="96"/>
      <c r="Q278"/>
      <c r="R278" s="101"/>
      <c r="S278" s="70"/>
      <c r="T278" s="70"/>
    </row>
    <row r="279" spans="1:20" s="65" customFormat="1" ht="38.1" customHeight="1" x14ac:dyDescent="0.25">
      <c r="A279" s="50">
        <f t="shared" si="4"/>
        <v>1</v>
      </c>
      <c r="B279" s="76" t="s">
        <v>341</v>
      </c>
      <c r="C279" s="82">
        <v>2</v>
      </c>
      <c r="D279" s="104" t="s">
        <v>5342</v>
      </c>
      <c r="E279" t="s">
        <v>5182</v>
      </c>
      <c r="F279" s="104" t="s">
        <v>5238</v>
      </c>
      <c r="G279" s="96" t="s">
        <v>5239</v>
      </c>
      <c r="H279" s="104" t="s">
        <v>5234</v>
      </c>
      <c r="I279" s="96" t="s">
        <v>5235</v>
      </c>
      <c r="J279" s="96"/>
      <c r="K279" s="96"/>
      <c r="L279" s="96"/>
      <c r="M279" s="96"/>
      <c r="Q279"/>
      <c r="R279" s="101"/>
      <c r="S279" s="70"/>
      <c r="T279" s="70"/>
    </row>
    <row r="280" spans="1:20" s="65" customFormat="1" ht="38.1" customHeight="1" x14ac:dyDescent="0.25">
      <c r="A280" s="50">
        <f t="shared" si="4"/>
        <v>1</v>
      </c>
      <c r="B280" s="73" t="s">
        <v>342</v>
      </c>
      <c r="C280" s="82">
        <v>2</v>
      </c>
      <c r="D280" s="104" t="s">
        <v>5236</v>
      </c>
      <c r="E280" s="96" t="s">
        <v>5237</v>
      </c>
      <c r="F280" s="104" t="s">
        <v>5238</v>
      </c>
      <c r="G280" s="96" t="s">
        <v>5239</v>
      </c>
      <c r="H280" s="104" t="s">
        <v>5234</v>
      </c>
      <c r="I280" s="96" t="s">
        <v>5235</v>
      </c>
      <c r="J280" s="96"/>
      <c r="K280" s="96"/>
      <c r="L280" s="96"/>
      <c r="M280" s="96"/>
      <c r="Q280"/>
      <c r="R280" s="101"/>
      <c r="S280" s="70"/>
      <c r="T280" s="70"/>
    </row>
    <row r="281" spans="1:20" s="65" customFormat="1" ht="38.1" customHeight="1" x14ac:dyDescent="0.25">
      <c r="A281" s="50">
        <f t="shared" si="4"/>
        <v>1</v>
      </c>
      <c r="B281" s="73" t="s">
        <v>338</v>
      </c>
      <c r="C281" s="82">
        <v>2</v>
      </c>
      <c r="D281" s="104" t="s">
        <v>5236</v>
      </c>
      <c r="E281" s="96" t="s">
        <v>5237</v>
      </c>
      <c r="F281" s="104" t="s">
        <v>5238</v>
      </c>
      <c r="G281" s="96" t="s">
        <v>5239</v>
      </c>
      <c r="H281" s="104" t="s">
        <v>5234</v>
      </c>
      <c r="I281" s="96" t="s">
        <v>5235</v>
      </c>
      <c r="J281" s="96"/>
      <c r="K281" s="96"/>
      <c r="L281" s="96"/>
      <c r="M281" s="96"/>
      <c r="Q281"/>
      <c r="R281" s="101"/>
      <c r="S281" s="70"/>
      <c r="T281" s="70"/>
    </row>
    <row r="282" spans="1:20" s="65" customFormat="1" ht="38.1" customHeight="1" x14ac:dyDescent="0.25">
      <c r="A282" s="50"/>
      <c r="B282" s="78" t="s">
        <v>260</v>
      </c>
      <c r="C282" s="79">
        <f>SUM(C283)</f>
        <v>3</v>
      </c>
      <c r="D282" s="79"/>
      <c r="E282" s="79"/>
      <c r="F282" s="79"/>
      <c r="G282" s="79"/>
      <c r="H282" s="79"/>
      <c r="I282" s="79"/>
      <c r="J282" s="79"/>
      <c r="K282" s="79"/>
      <c r="L282" s="79"/>
      <c r="M282" s="79"/>
      <c r="Q282"/>
      <c r="R282" s="101"/>
      <c r="S282" s="70"/>
      <c r="T282" s="70"/>
    </row>
    <row r="283" spans="1:20" s="65" customFormat="1" ht="38.1" customHeight="1" x14ac:dyDescent="0.25">
      <c r="A283" s="50">
        <f t="shared" si="4"/>
        <v>1</v>
      </c>
      <c r="B283" s="77" t="s">
        <v>261</v>
      </c>
      <c r="C283" s="82">
        <v>3</v>
      </c>
      <c r="D283" s="104" t="s">
        <v>5319</v>
      </c>
      <c r="E283" s="96" t="s">
        <v>260</v>
      </c>
      <c r="F283" s="96"/>
      <c r="G283" s="96"/>
      <c r="H283" s="96"/>
      <c r="I283" s="96"/>
      <c r="J283" s="96"/>
      <c r="K283" s="96"/>
      <c r="L283" s="96"/>
      <c r="M283" s="96"/>
      <c r="Q283"/>
      <c r="R283" s="101"/>
      <c r="S283" s="70"/>
      <c r="T283" s="70"/>
    </row>
    <row r="284" spans="1:20" s="65" customFormat="1" ht="20.100000000000001" customHeight="1" x14ac:dyDescent="0.25">
      <c r="A284" s="50"/>
      <c r="B284" s="78" t="s">
        <v>262</v>
      </c>
      <c r="C284" s="79">
        <f>SUM(C286:C290)</f>
        <v>15</v>
      </c>
      <c r="D284" s="79"/>
      <c r="E284" s="79"/>
      <c r="F284" s="79"/>
      <c r="G284" s="79"/>
      <c r="H284" s="79"/>
      <c r="I284" s="79"/>
      <c r="J284" s="79"/>
      <c r="K284" s="79"/>
      <c r="L284" s="79"/>
      <c r="M284" s="79"/>
      <c r="Q284"/>
      <c r="R284" s="101"/>
      <c r="S284" s="70"/>
      <c r="T284" s="70"/>
    </row>
    <row r="285" spans="1:20" s="65" customFormat="1" ht="38.1" customHeight="1" x14ac:dyDescent="0.25">
      <c r="A285" s="50">
        <f t="shared" si="4"/>
        <v>0</v>
      </c>
      <c r="B285" s="77" t="s">
        <v>263</v>
      </c>
      <c r="C285" s="74" t="s">
        <v>385</v>
      </c>
      <c r="D285" s="75"/>
      <c r="E285" s="75"/>
      <c r="F285" s="75"/>
      <c r="G285" s="75"/>
      <c r="H285" s="75"/>
      <c r="I285" s="75"/>
      <c r="J285" s="75"/>
      <c r="K285" s="75"/>
      <c r="L285" s="75"/>
      <c r="M285" s="75"/>
      <c r="Q285"/>
      <c r="R285" s="101"/>
      <c r="S285" s="70"/>
      <c r="T285" s="70"/>
    </row>
    <row r="286" spans="1:20" s="65" customFormat="1" ht="38.1" customHeight="1" x14ac:dyDescent="0.25">
      <c r="A286" s="50">
        <f t="shared" si="4"/>
        <v>1</v>
      </c>
      <c r="B286" s="88" t="s">
        <v>340</v>
      </c>
      <c r="C286" s="82">
        <v>3</v>
      </c>
      <c r="D286" s="104" t="s">
        <v>5180</v>
      </c>
      <c r="E286" s="96" t="s">
        <v>5181</v>
      </c>
      <c r="F286" s="96"/>
      <c r="G286" s="96"/>
      <c r="H286" s="96"/>
      <c r="I286" s="96"/>
      <c r="J286" s="96"/>
      <c r="K286" s="96"/>
      <c r="L286" s="96"/>
      <c r="M286" s="96"/>
      <c r="Q286"/>
      <c r="R286" s="101"/>
      <c r="S286" s="70"/>
      <c r="T286" s="70"/>
    </row>
    <row r="287" spans="1:20" s="65" customFormat="1" ht="38.1" customHeight="1" x14ac:dyDescent="0.25">
      <c r="A287" s="50">
        <f t="shared" si="4"/>
        <v>1</v>
      </c>
      <c r="B287" s="73" t="s">
        <v>334</v>
      </c>
      <c r="C287" s="82">
        <v>3</v>
      </c>
      <c r="D287" s="104" t="s">
        <v>5180</v>
      </c>
      <c r="E287" s="96" t="s">
        <v>5181</v>
      </c>
      <c r="F287" s="96"/>
      <c r="G287" s="96"/>
      <c r="H287" s="96"/>
      <c r="I287" s="96"/>
      <c r="J287" s="96"/>
      <c r="K287" s="96"/>
      <c r="L287" s="96"/>
      <c r="M287" s="96"/>
      <c r="Q287"/>
      <c r="R287" s="101"/>
      <c r="S287" s="70"/>
      <c r="T287" s="70"/>
    </row>
    <row r="288" spans="1:20" s="65" customFormat="1" ht="38.1" customHeight="1" x14ac:dyDescent="0.25">
      <c r="A288" s="50">
        <f t="shared" si="4"/>
        <v>1</v>
      </c>
      <c r="B288" s="76" t="s">
        <v>341</v>
      </c>
      <c r="C288" s="82">
        <v>3</v>
      </c>
      <c r="D288" s="104" t="s">
        <v>5183</v>
      </c>
      <c r="E288" s="104" t="s">
        <v>5184</v>
      </c>
      <c r="F288" s="96"/>
      <c r="G288" s="96"/>
      <c r="H288" s="96"/>
      <c r="I288" s="96"/>
      <c r="J288" s="96"/>
      <c r="K288" s="96"/>
      <c r="L288" s="96"/>
      <c r="M288" s="96"/>
      <c r="Q288"/>
      <c r="R288" s="101"/>
      <c r="S288" s="70"/>
      <c r="T288" s="70"/>
    </row>
    <row r="289" spans="1:20" s="65" customFormat="1" ht="38.1" customHeight="1" x14ac:dyDescent="0.25">
      <c r="A289" s="50">
        <f t="shared" si="4"/>
        <v>1</v>
      </c>
      <c r="B289" s="73" t="s">
        <v>342</v>
      </c>
      <c r="C289" s="82">
        <v>3</v>
      </c>
      <c r="D289" s="104" t="s">
        <v>5320</v>
      </c>
      <c r="E289" s="96" t="s">
        <v>5321</v>
      </c>
      <c r="F289" s="96"/>
      <c r="G289" s="96"/>
      <c r="H289" s="96"/>
      <c r="I289" s="96"/>
      <c r="J289" s="96"/>
      <c r="K289" s="96"/>
      <c r="L289" s="96"/>
      <c r="M289" s="96"/>
      <c r="Q289"/>
      <c r="R289" s="101"/>
      <c r="S289" s="70"/>
      <c r="T289" s="70"/>
    </row>
    <row r="290" spans="1:20" s="65" customFormat="1" ht="38.1" customHeight="1" x14ac:dyDescent="0.25">
      <c r="A290" s="50">
        <f t="shared" si="4"/>
        <v>0</v>
      </c>
      <c r="B290" s="73" t="s">
        <v>338</v>
      </c>
      <c r="C290" s="82">
        <v>3</v>
      </c>
      <c r="D290" s="96"/>
      <c r="E290" s="96"/>
      <c r="F290" s="96"/>
      <c r="G290" s="96"/>
      <c r="H290" s="96"/>
      <c r="I290" s="96"/>
      <c r="J290" s="96"/>
      <c r="K290" s="96"/>
      <c r="L290" s="96"/>
      <c r="M290" s="96"/>
      <c r="Q290"/>
      <c r="R290" s="101"/>
      <c r="S290" s="70"/>
      <c r="T290" s="70"/>
    </row>
    <row r="291" spans="1:20" s="65" customFormat="1" ht="38.1" customHeight="1" x14ac:dyDescent="0.25">
      <c r="A291" s="50"/>
      <c r="B291" s="78" t="s">
        <v>264</v>
      </c>
      <c r="C291" s="79">
        <f>SUM(C293:C297)</f>
        <v>15</v>
      </c>
      <c r="D291" s="79"/>
      <c r="E291" s="79"/>
      <c r="F291" s="79"/>
      <c r="G291" s="79"/>
      <c r="H291" s="79"/>
      <c r="I291" s="79"/>
      <c r="J291" s="79"/>
      <c r="K291" s="79"/>
      <c r="L291" s="79"/>
      <c r="M291" s="79"/>
      <c r="Q291"/>
      <c r="R291" s="101"/>
      <c r="S291" s="70"/>
      <c r="T291" s="70"/>
    </row>
    <row r="292" spans="1:20" s="65" customFormat="1" ht="38.1" customHeight="1" x14ac:dyDescent="0.25">
      <c r="A292" s="50">
        <f t="shared" si="4"/>
        <v>0</v>
      </c>
      <c r="B292" s="77" t="s">
        <v>265</v>
      </c>
      <c r="C292" s="74" t="s">
        <v>385</v>
      </c>
      <c r="D292" s="75"/>
      <c r="E292" s="75"/>
      <c r="F292" s="75"/>
      <c r="G292" s="75"/>
      <c r="H292" s="75"/>
      <c r="I292" s="75"/>
      <c r="J292" s="75"/>
      <c r="K292" s="75"/>
      <c r="L292" s="75"/>
      <c r="M292" s="75"/>
      <c r="Q292"/>
      <c r="R292" s="101"/>
      <c r="S292" s="70"/>
      <c r="T292" s="70"/>
    </row>
    <row r="293" spans="1:20" s="65" customFormat="1" ht="39.950000000000003" customHeight="1" x14ac:dyDescent="0.25">
      <c r="A293" s="50">
        <f t="shared" si="4"/>
        <v>1</v>
      </c>
      <c r="B293" s="88" t="s">
        <v>340</v>
      </c>
      <c r="C293" s="82">
        <v>3</v>
      </c>
      <c r="D293" s="104" t="s">
        <v>5284</v>
      </c>
      <c r="E293" s="96" t="s">
        <v>5322</v>
      </c>
      <c r="F293" s="96"/>
      <c r="G293" s="96"/>
      <c r="H293" s="96"/>
      <c r="I293" s="96"/>
      <c r="J293" s="96"/>
      <c r="K293" s="96"/>
      <c r="L293" s="96"/>
      <c r="M293" s="96"/>
      <c r="Q293"/>
      <c r="R293" s="101"/>
      <c r="S293" s="70"/>
      <c r="T293" s="70"/>
    </row>
    <row r="294" spans="1:20" s="65" customFormat="1" ht="39.950000000000003" customHeight="1" x14ac:dyDescent="0.25">
      <c r="A294" s="50">
        <f t="shared" si="4"/>
        <v>1</v>
      </c>
      <c r="B294" s="73" t="s">
        <v>334</v>
      </c>
      <c r="C294" s="82">
        <v>3</v>
      </c>
      <c r="D294" s="104" t="s">
        <v>5145</v>
      </c>
      <c r="E294" s="96" t="s">
        <v>5286</v>
      </c>
      <c r="F294" s="96"/>
      <c r="G294" s="96"/>
      <c r="H294" s="96"/>
      <c r="I294" s="96"/>
      <c r="J294" s="96"/>
      <c r="K294" s="96"/>
      <c r="L294" s="96"/>
      <c r="M294" s="96"/>
      <c r="Q294"/>
      <c r="R294" s="101"/>
      <c r="S294" s="70"/>
      <c r="T294" s="70"/>
    </row>
    <row r="295" spans="1:20" s="65" customFormat="1" ht="34.15" customHeight="1" x14ac:dyDescent="0.25">
      <c r="A295" s="50">
        <f t="shared" si="4"/>
        <v>1</v>
      </c>
      <c r="B295" s="76" t="s">
        <v>341</v>
      </c>
      <c r="C295" s="82">
        <v>3</v>
      </c>
      <c r="D295" s="104" t="s">
        <v>5323</v>
      </c>
      <c r="E295" s="96" t="s">
        <v>5324</v>
      </c>
      <c r="F295" s="96"/>
      <c r="G295" s="96"/>
      <c r="H295" s="96"/>
      <c r="I295" s="96"/>
      <c r="J295" s="96"/>
      <c r="K295" s="96"/>
      <c r="L295" s="96"/>
      <c r="M295" s="96"/>
      <c r="Q295"/>
      <c r="R295" s="101"/>
      <c r="S295" s="70"/>
      <c r="T295" s="70"/>
    </row>
    <row r="296" spans="1:20" s="65" customFormat="1" ht="38.1" customHeight="1" x14ac:dyDescent="0.25">
      <c r="A296" s="50">
        <f t="shared" si="4"/>
        <v>1</v>
      </c>
      <c r="B296" s="73" t="s">
        <v>342</v>
      </c>
      <c r="C296" s="82">
        <v>3</v>
      </c>
      <c r="D296" s="104" t="s">
        <v>5287</v>
      </c>
      <c r="E296" s="96" t="s">
        <v>5288</v>
      </c>
      <c r="F296" s="96"/>
      <c r="G296" s="96"/>
      <c r="H296" s="96"/>
      <c r="I296" s="96"/>
      <c r="J296" s="96"/>
      <c r="K296" s="96"/>
      <c r="L296" s="96"/>
      <c r="M296" s="96"/>
      <c r="Q296"/>
      <c r="R296" s="101"/>
      <c r="S296" s="70"/>
      <c r="T296" s="70"/>
    </row>
    <row r="297" spans="1:20" s="65" customFormat="1" ht="38.1" customHeight="1" x14ac:dyDescent="0.25">
      <c r="A297" s="50">
        <f t="shared" si="4"/>
        <v>1</v>
      </c>
      <c r="B297" s="73" t="s">
        <v>338</v>
      </c>
      <c r="C297" s="82">
        <v>3</v>
      </c>
      <c r="D297" s="104" t="s">
        <v>5325</v>
      </c>
      <c r="E297" s="96" t="s">
        <v>5326</v>
      </c>
      <c r="F297" s="96"/>
      <c r="G297" s="96"/>
      <c r="H297" s="96"/>
      <c r="I297" s="96"/>
      <c r="J297" s="96"/>
      <c r="K297" s="96"/>
      <c r="L297" s="96"/>
      <c r="M297" s="96"/>
      <c r="Q297"/>
      <c r="R297" s="101"/>
      <c r="S297" s="70"/>
      <c r="T297" s="70"/>
    </row>
    <row r="298" spans="1:20" s="65" customFormat="1" ht="38.1" customHeight="1" x14ac:dyDescent="0.25">
      <c r="A298" s="50"/>
      <c r="B298" s="78" t="s">
        <v>266</v>
      </c>
      <c r="C298" s="79">
        <f>SUM(C299:C301)</f>
        <v>9</v>
      </c>
      <c r="D298" s="79"/>
      <c r="E298" s="79"/>
      <c r="F298" s="79"/>
      <c r="G298" s="79"/>
      <c r="H298" s="79"/>
      <c r="I298" s="79"/>
      <c r="J298" s="79"/>
      <c r="K298" s="79"/>
      <c r="L298" s="79"/>
      <c r="M298" s="79"/>
      <c r="Q298"/>
      <c r="R298" s="101"/>
      <c r="S298" s="70"/>
      <c r="T298" s="70"/>
    </row>
    <row r="299" spans="1:20" s="65" customFormat="1" ht="38.1" customHeight="1" x14ac:dyDescent="0.25">
      <c r="A299" s="50">
        <f t="shared" si="4"/>
        <v>1</v>
      </c>
      <c r="B299" s="80" t="s">
        <v>267</v>
      </c>
      <c r="C299" s="82">
        <v>3</v>
      </c>
      <c r="D299" s="104" t="s">
        <v>5325</v>
      </c>
      <c r="E299" s="96" t="s">
        <v>5326</v>
      </c>
      <c r="F299" s="96"/>
      <c r="G299" s="96"/>
      <c r="H299" s="96"/>
      <c r="I299" s="96"/>
      <c r="J299" s="96"/>
      <c r="K299" s="96"/>
      <c r="L299" s="96"/>
      <c r="M299" s="96"/>
      <c r="Q299"/>
      <c r="R299" s="101"/>
      <c r="S299" s="70"/>
      <c r="T299" s="70"/>
    </row>
    <row r="300" spans="1:20" s="65" customFormat="1" ht="38.1" customHeight="1" x14ac:dyDescent="0.25">
      <c r="A300" s="50">
        <f t="shared" si="4"/>
        <v>1</v>
      </c>
      <c r="B300" s="80" t="s">
        <v>268</v>
      </c>
      <c r="C300" s="82">
        <v>3</v>
      </c>
      <c r="D300" s="104" t="s">
        <v>5345</v>
      </c>
      <c r="E300" s="96" t="s">
        <v>5346</v>
      </c>
      <c r="F300" s="96"/>
      <c r="G300" s="96"/>
      <c r="H300" s="96"/>
      <c r="I300" s="96"/>
      <c r="J300" s="96"/>
      <c r="K300" s="96"/>
      <c r="L300" s="96"/>
      <c r="M300" s="96"/>
      <c r="Q300"/>
      <c r="R300" s="101"/>
      <c r="S300" s="70"/>
      <c r="T300" s="70"/>
    </row>
    <row r="301" spans="1:20" s="65" customFormat="1" ht="38.1" customHeight="1" x14ac:dyDescent="0.25">
      <c r="A301" s="50">
        <f t="shared" si="4"/>
        <v>1</v>
      </c>
      <c r="B301" s="80" t="s">
        <v>269</v>
      </c>
      <c r="C301" s="82">
        <v>3</v>
      </c>
      <c r="D301" s="104" t="s">
        <v>5343</v>
      </c>
      <c r="E301" s="96" t="s">
        <v>5344</v>
      </c>
      <c r="F301" s="96"/>
      <c r="G301" s="96"/>
      <c r="H301" s="96"/>
      <c r="I301" s="96"/>
      <c r="J301" s="96"/>
      <c r="K301" s="96"/>
      <c r="L301" s="96"/>
      <c r="M301" s="96"/>
      <c r="Q301"/>
      <c r="R301" s="101"/>
      <c r="S301" s="70"/>
      <c r="T301" s="70"/>
    </row>
    <row r="302" spans="1:20" s="65" customFormat="1" ht="20.100000000000001" customHeight="1" x14ac:dyDescent="0.25">
      <c r="A302" s="50"/>
      <c r="B302" s="78" t="s">
        <v>270</v>
      </c>
      <c r="C302" s="79">
        <f>SUM(C303:C309)</f>
        <v>21</v>
      </c>
      <c r="D302" s="79"/>
      <c r="E302" s="79"/>
      <c r="F302" s="79"/>
      <c r="G302" s="79"/>
      <c r="H302" s="79"/>
      <c r="I302" s="79"/>
      <c r="J302" s="79"/>
      <c r="K302" s="79"/>
      <c r="L302" s="79"/>
      <c r="M302" s="79"/>
      <c r="Q302"/>
      <c r="R302" s="101"/>
      <c r="S302" s="70"/>
      <c r="T302" s="70"/>
    </row>
    <row r="303" spans="1:20" s="65" customFormat="1" ht="53.45" customHeight="1" x14ac:dyDescent="0.25">
      <c r="A303" s="50">
        <f t="shared" si="4"/>
        <v>1</v>
      </c>
      <c r="B303" s="76" t="s">
        <v>343</v>
      </c>
      <c r="C303" s="86">
        <v>3</v>
      </c>
      <c r="D303" s="106" t="s">
        <v>5327</v>
      </c>
      <c r="E303" s="98" t="s">
        <v>5328</v>
      </c>
      <c r="F303" s="106" t="s">
        <v>5329</v>
      </c>
      <c r="G303" s="98" t="s">
        <v>5330</v>
      </c>
      <c r="H303" s="98"/>
      <c r="I303" s="98"/>
      <c r="J303" s="98"/>
      <c r="K303" s="98"/>
      <c r="L303" s="98"/>
      <c r="M303" s="98"/>
      <c r="Q303"/>
      <c r="R303" s="101"/>
      <c r="S303" s="70"/>
      <c r="T303" s="70"/>
    </row>
    <row r="304" spans="1:20" s="65" customFormat="1" ht="30" customHeight="1" x14ac:dyDescent="0.25">
      <c r="A304" s="50">
        <f t="shared" si="4"/>
        <v>1</v>
      </c>
      <c r="B304" s="76" t="s">
        <v>344</v>
      </c>
      <c r="C304" s="86">
        <v>3</v>
      </c>
      <c r="D304" s="104" t="s">
        <v>5145</v>
      </c>
      <c r="E304" s="96" t="s">
        <v>5286</v>
      </c>
      <c r="F304" s="98"/>
      <c r="G304" s="98"/>
      <c r="H304" s="98"/>
      <c r="I304" s="98"/>
      <c r="J304" s="98"/>
      <c r="K304" s="98"/>
      <c r="L304" s="98"/>
      <c r="M304" s="98"/>
      <c r="Q304"/>
      <c r="R304" s="101"/>
      <c r="S304" s="70"/>
      <c r="T304" s="70"/>
    </row>
    <row r="305" spans="1:20" s="65" customFormat="1" ht="31.9" customHeight="1" x14ac:dyDescent="0.25">
      <c r="A305" s="50">
        <f t="shared" si="4"/>
        <v>1</v>
      </c>
      <c r="B305" s="76" t="s">
        <v>345</v>
      </c>
      <c r="C305" s="86">
        <v>3</v>
      </c>
      <c r="D305" s="104" t="s">
        <v>5287</v>
      </c>
      <c r="E305" s="96" t="s">
        <v>5288</v>
      </c>
      <c r="F305" s="98"/>
      <c r="G305" s="98"/>
      <c r="H305" s="98"/>
      <c r="I305" s="98"/>
      <c r="J305" s="98"/>
      <c r="K305" s="98"/>
      <c r="L305" s="98"/>
      <c r="M305" s="98"/>
      <c r="Q305"/>
      <c r="R305" s="101"/>
      <c r="S305" s="70"/>
      <c r="T305" s="70"/>
    </row>
    <row r="306" spans="1:20" s="65" customFormat="1" ht="39.950000000000003" customHeight="1" x14ac:dyDescent="0.25">
      <c r="A306" s="50">
        <f t="shared" si="4"/>
        <v>1</v>
      </c>
      <c r="B306" s="76" t="s">
        <v>27</v>
      </c>
      <c r="C306" s="86">
        <v>3</v>
      </c>
      <c r="D306" s="106" t="s">
        <v>5327</v>
      </c>
      <c r="E306" s="98" t="s">
        <v>5328</v>
      </c>
      <c r="F306" s="106" t="s">
        <v>5329</v>
      </c>
      <c r="G306" s="98" t="s">
        <v>5330</v>
      </c>
      <c r="H306" s="98"/>
      <c r="I306" s="98"/>
      <c r="J306" s="98"/>
      <c r="K306" s="98"/>
      <c r="L306" s="98"/>
      <c r="M306" s="98"/>
      <c r="Q306"/>
      <c r="R306" s="101"/>
      <c r="S306" s="70"/>
      <c r="T306" s="70"/>
    </row>
    <row r="307" spans="1:20" s="65" customFormat="1" ht="39.950000000000003" customHeight="1" x14ac:dyDescent="0.25">
      <c r="A307" s="50">
        <f t="shared" si="4"/>
        <v>1</v>
      </c>
      <c r="B307" s="76" t="s">
        <v>346</v>
      </c>
      <c r="C307" s="86">
        <v>3</v>
      </c>
      <c r="D307" s="106" t="s">
        <v>5329</v>
      </c>
      <c r="E307" s="98" t="s">
        <v>5330</v>
      </c>
      <c r="F307" s="98"/>
      <c r="G307" s="98"/>
      <c r="H307" s="98"/>
      <c r="I307" s="98"/>
      <c r="J307" s="98"/>
      <c r="K307" s="98"/>
      <c r="L307" s="98"/>
      <c r="M307" s="98"/>
      <c r="Q307"/>
      <c r="R307" s="101"/>
      <c r="S307" s="70"/>
      <c r="T307" s="70"/>
    </row>
    <row r="308" spans="1:20" s="65" customFormat="1" ht="39.950000000000003" customHeight="1" x14ac:dyDescent="0.25">
      <c r="A308" s="50">
        <f t="shared" si="4"/>
        <v>1</v>
      </c>
      <c r="B308" s="73" t="s">
        <v>347</v>
      </c>
      <c r="C308" s="86">
        <v>3</v>
      </c>
      <c r="D308" s="106" t="s">
        <v>5327</v>
      </c>
      <c r="E308" s="98" t="s">
        <v>5328</v>
      </c>
      <c r="F308" s="98"/>
      <c r="G308" s="98"/>
      <c r="H308" s="98"/>
      <c r="I308" s="98"/>
      <c r="J308" s="98"/>
      <c r="K308" s="98"/>
      <c r="L308" s="98"/>
      <c r="M308" s="98"/>
      <c r="Q308"/>
      <c r="R308" s="101"/>
      <c r="S308" s="70"/>
      <c r="T308" s="70"/>
    </row>
    <row r="309" spans="1:20" s="65" customFormat="1" ht="50.1" customHeight="1" x14ac:dyDescent="0.25">
      <c r="A309" s="50">
        <f t="shared" si="4"/>
        <v>1</v>
      </c>
      <c r="B309" s="76" t="s">
        <v>348</v>
      </c>
      <c r="C309" s="86">
        <v>3</v>
      </c>
      <c r="D309" s="106" t="s">
        <v>5331</v>
      </c>
      <c r="E309" s="105" t="s">
        <v>5332</v>
      </c>
      <c r="F309" s="98"/>
      <c r="G309" s="98"/>
      <c r="H309" s="98"/>
      <c r="I309" s="98"/>
      <c r="J309" s="98"/>
      <c r="K309" s="98"/>
      <c r="L309" s="98"/>
      <c r="M309" s="98"/>
      <c r="Q309"/>
      <c r="R309" s="101"/>
      <c r="S309" s="70"/>
      <c r="T309" s="70"/>
    </row>
    <row r="310" spans="1:20" s="65" customFormat="1" ht="20.100000000000001" customHeight="1" x14ac:dyDescent="0.25">
      <c r="A310" s="50"/>
      <c r="B310" s="78" t="s">
        <v>275</v>
      </c>
      <c r="C310" s="79">
        <f>SUM(C311)</f>
        <v>3</v>
      </c>
      <c r="D310" s="79"/>
      <c r="E310" s="79"/>
      <c r="F310" s="79"/>
      <c r="G310" s="79"/>
      <c r="H310" s="79"/>
      <c r="I310" s="79"/>
      <c r="J310" s="79"/>
      <c r="K310" s="79"/>
      <c r="L310" s="79"/>
      <c r="M310" s="79"/>
      <c r="Q310"/>
      <c r="R310" s="101"/>
      <c r="S310" s="70"/>
      <c r="T310" s="70"/>
    </row>
    <row r="311" spans="1:20" s="65" customFormat="1" ht="38.1" customHeight="1" x14ac:dyDescent="0.25">
      <c r="A311" s="50">
        <f t="shared" si="4"/>
        <v>0</v>
      </c>
      <c r="B311" s="77" t="s">
        <v>22</v>
      </c>
      <c r="C311" s="82">
        <v>3</v>
      </c>
      <c r="D311" s="96"/>
      <c r="E311" s="96"/>
      <c r="F311" s="96"/>
      <c r="G311" s="96"/>
      <c r="H311" s="96"/>
      <c r="I311" s="96"/>
      <c r="J311" s="96"/>
      <c r="K311" s="96"/>
      <c r="L311" s="96"/>
      <c r="M311" s="96"/>
      <c r="Q311"/>
      <c r="R311" s="101"/>
      <c r="S311" s="70"/>
      <c r="T311" s="70"/>
    </row>
    <row r="312" spans="1:20" s="65" customFormat="1" ht="38.1" customHeight="1" x14ac:dyDescent="0.25">
      <c r="A312" s="50"/>
      <c r="B312" s="78" t="s">
        <v>1</v>
      </c>
      <c r="C312" s="79">
        <f>SUM(C313)</f>
        <v>3</v>
      </c>
      <c r="D312" s="79"/>
      <c r="E312" s="79"/>
      <c r="F312" s="79"/>
      <c r="G312" s="79"/>
      <c r="H312" s="79"/>
      <c r="I312" s="79"/>
      <c r="J312" s="79"/>
      <c r="K312" s="79"/>
      <c r="L312" s="79"/>
      <c r="M312" s="79"/>
      <c r="Q312"/>
      <c r="R312" s="101"/>
      <c r="S312" s="70"/>
      <c r="T312" s="70"/>
    </row>
    <row r="313" spans="1:20" s="65" customFormat="1" ht="38.1" customHeight="1" thickBot="1" x14ac:dyDescent="0.3">
      <c r="A313" s="50">
        <f t="shared" si="4"/>
        <v>0</v>
      </c>
      <c r="B313" s="83" t="s">
        <v>276</v>
      </c>
      <c r="C313" s="84">
        <v>3</v>
      </c>
      <c r="D313" s="97"/>
      <c r="E313" s="97"/>
      <c r="F313" s="97"/>
      <c r="G313" s="97"/>
      <c r="H313" s="97"/>
      <c r="I313" s="97"/>
      <c r="J313" s="97"/>
      <c r="K313" s="97"/>
      <c r="L313" s="97"/>
      <c r="M313" s="97"/>
      <c r="Q313"/>
      <c r="R313" s="101"/>
      <c r="S313" s="70"/>
      <c r="T313" s="70"/>
    </row>
    <row r="314" spans="1:20" s="65" customFormat="1" ht="37.9" customHeight="1" thickBot="1" x14ac:dyDescent="0.3">
      <c r="A314" s="50"/>
      <c r="B314" s="68" t="s">
        <v>349</v>
      </c>
      <c r="C314" s="69">
        <f>C315+C328+C338+C340+C350+C360+C364+C376+C378</f>
        <v>148</v>
      </c>
      <c r="D314" s="69"/>
      <c r="E314" s="69"/>
      <c r="F314" s="69"/>
      <c r="G314" s="69"/>
      <c r="H314" s="69"/>
      <c r="I314" s="69"/>
      <c r="J314" s="69"/>
      <c r="K314" s="69"/>
      <c r="L314" s="69"/>
      <c r="M314" s="69"/>
      <c r="Q314"/>
      <c r="R314" s="101"/>
      <c r="S314" s="70"/>
      <c r="T314" s="70"/>
    </row>
    <row r="315" spans="1:20" s="65" customFormat="1" ht="38.1" customHeight="1" x14ac:dyDescent="0.25">
      <c r="A315" s="50"/>
      <c r="B315" s="71" t="s">
        <v>6</v>
      </c>
      <c r="C315" s="72">
        <f>SUM(C317:C327)</f>
        <v>33</v>
      </c>
      <c r="D315" s="72"/>
      <c r="E315" s="72"/>
      <c r="F315" s="72"/>
      <c r="G315" s="72"/>
      <c r="H315" s="72"/>
      <c r="I315" s="72"/>
      <c r="J315" s="72"/>
      <c r="K315" s="72"/>
      <c r="L315" s="72"/>
      <c r="M315" s="72"/>
      <c r="Q315"/>
      <c r="R315" s="101"/>
      <c r="S315" s="70"/>
      <c r="T315" s="70"/>
    </row>
    <row r="316" spans="1:20" s="65" customFormat="1" ht="38.1" customHeight="1" x14ac:dyDescent="0.25">
      <c r="A316" s="50"/>
      <c r="B316" s="73" t="s">
        <v>247</v>
      </c>
      <c r="C316" s="74" t="s">
        <v>385</v>
      </c>
      <c r="D316" s="75"/>
      <c r="E316" s="75"/>
      <c r="F316" s="75"/>
      <c r="G316" s="75"/>
      <c r="H316" s="75"/>
      <c r="I316" s="75"/>
      <c r="J316" s="75"/>
      <c r="K316" s="75"/>
      <c r="L316" s="75"/>
      <c r="M316" s="75"/>
      <c r="Q316"/>
      <c r="R316" s="101"/>
      <c r="S316" s="70"/>
      <c r="T316" s="70"/>
    </row>
    <row r="317" spans="1:20" s="65" customFormat="1" ht="38.1" customHeight="1" x14ac:dyDescent="0.25">
      <c r="A317" s="50">
        <f t="shared" si="4"/>
        <v>1</v>
      </c>
      <c r="B317" s="77" t="s">
        <v>350</v>
      </c>
      <c r="C317" s="74">
        <v>3</v>
      </c>
      <c r="D317" s="104" t="s">
        <v>5137</v>
      </c>
      <c r="E317" s="94" t="s">
        <v>5108</v>
      </c>
      <c r="F317" s="94"/>
      <c r="G317" s="94"/>
      <c r="H317" s="94"/>
      <c r="I317" s="94"/>
      <c r="J317" s="94"/>
      <c r="K317" s="94"/>
      <c r="L317" s="94"/>
      <c r="M317" s="94"/>
      <c r="Q317"/>
      <c r="R317" s="101"/>
      <c r="S317" s="70"/>
      <c r="T317" s="70"/>
    </row>
    <row r="318" spans="1:20" s="65" customFormat="1" ht="70.900000000000006" customHeight="1" x14ac:dyDescent="0.25">
      <c r="A318" s="50">
        <f t="shared" si="4"/>
        <v>1</v>
      </c>
      <c r="B318" s="89" t="s">
        <v>351</v>
      </c>
      <c r="C318" s="74">
        <v>3</v>
      </c>
      <c r="D318" s="104" t="s">
        <v>5137</v>
      </c>
      <c r="E318" s="94" t="s">
        <v>5108</v>
      </c>
      <c r="F318" s="94"/>
      <c r="G318" s="94"/>
      <c r="H318" s="94"/>
      <c r="I318" s="94"/>
      <c r="J318" s="94"/>
      <c r="K318" s="94"/>
      <c r="L318" s="94"/>
      <c r="M318" s="94"/>
      <c r="Q318"/>
      <c r="R318" s="101"/>
      <c r="S318" s="70"/>
      <c r="T318" s="70"/>
    </row>
    <row r="319" spans="1:20" s="65" customFormat="1" ht="38.1" customHeight="1" x14ac:dyDescent="0.25">
      <c r="A319" s="50">
        <f t="shared" si="4"/>
        <v>1</v>
      </c>
      <c r="B319" s="85" t="s">
        <v>352</v>
      </c>
      <c r="C319" s="74">
        <v>3</v>
      </c>
      <c r="D319" s="104" t="s">
        <v>5137</v>
      </c>
      <c r="E319" s="94" t="s">
        <v>5108</v>
      </c>
      <c r="F319" s="94"/>
      <c r="G319" s="94"/>
      <c r="H319" s="94"/>
      <c r="I319" s="94"/>
      <c r="J319" s="94"/>
      <c r="K319" s="94"/>
      <c r="L319" s="94"/>
      <c r="M319" s="94"/>
      <c r="Q319"/>
      <c r="R319" s="101"/>
      <c r="S319" s="70"/>
      <c r="T319" s="70"/>
    </row>
    <row r="320" spans="1:20" s="65" customFormat="1" ht="38.1" customHeight="1" x14ac:dyDescent="0.25">
      <c r="A320" s="50">
        <f t="shared" si="4"/>
        <v>1</v>
      </c>
      <c r="B320" s="85" t="s">
        <v>353</v>
      </c>
      <c r="C320" s="74">
        <v>3</v>
      </c>
      <c r="D320" s="104" t="s">
        <v>5149</v>
      </c>
      <c r="E320" s="94" t="s">
        <v>5150</v>
      </c>
      <c r="F320" s="94"/>
      <c r="G320" s="94"/>
      <c r="H320" s="94"/>
      <c r="I320" s="94"/>
      <c r="J320" s="94"/>
      <c r="K320" s="94"/>
      <c r="L320" s="94"/>
      <c r="M320" s="94"/>
      <c r="Q320"/>
      <c r="R320" s="101"/>
      <c r="S320" s="70"/>
      <c r="T320" s="70"/>
    </row>
    <row r="321" spans="1:20" s="65" customFormat="1" ht="38.1" customHeight="1" x14ac:dyDescent="0.25">
      <c r="A321" s="50">
        <f t="shared" si="4"/>
        <v>1</v>
      </c>
      <c r="B321" s="76" t="s">
        <v>18</v>
      </c>
      <c r="C321" s="74">
        <v>3</v>
      </c>
      <c r="D321" s="104" t="s">
        <v>5137</v>
      </c>
      <c r="E321" s="94" t="s">
        <v>5108</v>
      </c>
      <c r="F321" s="94"/>
      <c r="G321" s="94"/>
      <c r="H321" s="94"/>
      <c r="I321" s="94"/>
      <c r="J321" s="94"/>
      <c r="K321" s="94"/>
      <c r="L321" s="94"/>
      <c r="M321" s="94"/>
      <c r="Q321"/>
      <c r="R321" s="101"/>
      <c r="S321" s="70"/>
      <c r="T321" s="70"/>
    </row>
    <row r="322" spans="1:20" s="65" customFormat="1" ht="38.1" customHeight="1" x14ac:dyDescent="0.25">
      <c r="A322" s="50">
        <f t="shared" si="4"/>
        <v>1</v>
      </c>
      <c r="B322" s="85" t="s">
        <v>354</v>
      </c>
      <c r="C322" s="74">
        <v>3</v>
      </c>
      <c r="D322" s="104" t="s">
        <v>5137</v>
      </c>
      <c r="E322" s="94" t="s">
        <v>5108</v>
      </c>
      <c r="F322" s="94"/>
      <c r="G322" s="94"/>
      <c r="H322" s="94"/>
      <c r="I322" s="94"/>
      <c r="J322" s="94"/>
      <c r="K322" s="94"/>
      <c r="L322" s="94"/>
      <c r="M322" s="94"/>
      <c r="Q322"/>
      <c r="R322" s="101"/>
      <c r="S322" s="70"/>
      <c r="T322" s="70"/>
    </row>
    <row r="323" spans="1:20" s="65" customFormat="1" ht="38.1" customHeight="1" x14ac:dyDescent="0.25">
      <c r="A323" s="50">
        <f t="shared" si="4"/>
        <v>1</v>
      </c>
      <c r="B323" s="85" t="s">
        <v>355</v>
      </c>
      <c r="C323" s="74">
        <v>3</v>
      </c>
      <c r="D323" s="104" t="s">
        <v>5137</v>
      </c>
      <c r="E323" s="94" t="s">
        <v>5108</v>
      </c>
      <c r="F323" s="94"/>
      <c r="G323" s="94"/>
      <c r="H323" s="94"/>
      <c r="I323" s="94"/>
      <c r="J323" s="94"/>
      <c r="K323" s="94"/>
      <c r="L323" s="94"/>
      <c r="M323" s="94"/>
      <c r="Q323"/>
      <c r="R323" s="101"/>
      <c r="S323" s="70"/>
      <c r="T323" s="70"/>
    </row>
    <row r="324" spans="1:20" s="65" customFormat="1" ht="38.1" customHeight="1" x14ac:dyDescent="0.25">
      <c r="A324" s="50">
        <f t="shared" si="4"/>
        <v>1</v>
      </c>
      <c r="B324" s="73" t="s">
        <v>356</v>
      </c>
      <c r="C324" s="74">
        <v>3</v>
      </c>
      <c r="D324" s="104" t="s">
        <v>5137</v>
      </c>
      <c r="E324" s="94" t="s">
        <v>5108</v>
      </c>
      <c r="F324" s="94"/>
      <c r="G324" s="94"/>
      <c r="H324" s="94"/>
      <c r="I324" s="94"/>
      <c r="J324" s="94"/>
      <c r="K324" s="94"/>
      <c r="L324" s="94"/>
      <c r="M324" s="94"/>
      <c r="Q324"/>
      <c r="R324" s="101"/>
      <c r="S324" s="70"/>
      <c r="T324" s="70"/>
    </row>
    <row r="325" spans="1:20" s="65" customFormat="1" ht="38.1" customHeight="1" x14ac:dyDescent="0.25">
      <c r="A325" s="50">
        <f t="shared" si="4"/>
        <v>1</v>
      </c>
      <c r="B325" s="85" t="s">
        <v>357</v>
      </c>
      <c r="C325" s="74">
        <v>3</v>
      </c>
      <c r="D325" s="104" t="s">
        <v>5137</v>
      </c>
      <c r="E325" s="94" t="s">
        <v>5108</v>
      </c>
      <c r="F325" s="94"/>
      <c r="G325" s="94"/>
      <c r="H325" s="94"/>
      <c r="I325" s="94"/>
      <c r="J325" s="94"/>
      <c r="K325" s="94"/>
      <c r="L325" s="94"/>
      <c r="M325" s="94"/>
      <c r="Q325"/>
      <c r="R325" s="101"/>
      <c r="S325" s="70"/>
      <c r="T325" s="70"/>
    </row>
    <row r="326" spans="1:20" s="65" customFormat="1" ht="38.1" customHeight="1" x14ac:dyDescent="0.25">
      <c r="A326" s="50">
        <f t="shared" si="4"/>
        <v>1</v>
      </c>
      <c r="B326" s="85" t="s">
        <v>358</v>
      </c>
      <c r="C326" s="74">
        <v>3</v>
      </c>
      <c r="D326" s="104" t="s">
        <v>5303</v>
      </c>
      <c r="E326" s="94" t="s">
        <v>5304</v>
      </c>
      <c r="F326" s="94"/>
      <c r="G326" s="94"/>
      <c r="H326" s="94"/>
      <c r="I326" s="94"/>
      <c r="J326" s="94"/>
      <c r="K326" s="94"/>
      <c r="L326" s="94"/>
      <c r="M326" s="94"/>
      <c r="Q326"/>
      <c r="R326" s="101"/>
      <c r="S326" s="70"/>
      <c r="T326" s="70"/>
    </row>
    <row r="327" spans="1:20" s="65" customFormat="1" ht="38.1" customHeight="1" x14ac:dyDescent="0.25">
      <c r="A327" s="50">
        <f t="shared" si="4"/>
        <v>1</v>
      </c>
      <c r="B327" s="85" t="s">
        <v>359</v>
      </c>
      <c r="C327" s="74">
        <v>3</v>
      </c>
      <c r="D327" s="104" t="s">
        <v>5137</v>
      </c>
      <c r="E327" s="94" t="s">
        <v>5108</v>
      </c>
      <c r="F327" s="94"/>
      <c r="G327" s="94"/>
      <c r="H327" s="94"/>
      <c r="I327" s="94"/>
      <c r="J327" s="94"/>
      <c r="K327" s="94"/>
      <c r="L327" s="94"/>
      <c r="M327" s="94"/>
      <c r="Q327"/>
      <c r="R327" s="101"/>
      <c r="S327" s="70"/>
      <c r="T327" s="70"/>
    </row>
    <row r="328" spans="1:20" s="65" customFormat="1" ht="37.15" customHeight="1" x14ac:dyDescent="0.25">
      <c r="A328" s="50"/>
      <c r="B328" s="78" t="s">
        <v>254</v>
      </c>
      <c r="C328" s="79">
        <f>SUM(C330:C337)</f>
        <v>16</v>
      </c>
      <c r="D328" s="79"/>
      <c r="E328" s="79"/>
      <c r="F328" s="79"/>
      <c r="G328" s="79"/>
      <c r="H328" s="79"/>
      <c r="I328" s="79"/>
      <c r="J328" s="79"/>
      <c r="K328" s="79"/>
      <c r="L328" s="79"/>
      <c r="M328" s="79"/>
      <c r="Q328"/>
      <c r="R328" s="101"/>
      <c r="S328" s="70"/>
      <c r="T328" s="70"/>
    </row>
    <row r="329" spans="1:20" s="65" customFormat="1" ht="38.1" customHeight="1" x14ac:dyDescent="0.25">
      <c r="A329" s="50"/>
      <c r="B329" s="77" t="s">
        <v>255</v>
      </c>
      <c r="C329" s="74" t="s">
        <v>385</v>
      </c>
      <c r="D329" s="75"/>
      <c r="E329" s="75"/>
      <c r="F329" s="75"/>
      <c r="G329" s="75"/>
      <c r="H329" s="75"/>
      <c r="I329" s="75"/>
      <c r="J329" s="75"/>
      <c r="K329" s="75"/>
      <c r="L329" s="75"/>
      <c r="M329" s="75"/>
      <c r="Q329"/>
      <c r="R329" s="101"/>
      <c r="S329" s="70"/>
      <c r="T329" s="70"/>
    </row>
    <row r="330" spans="1:20" s="65" customFormat="1" ht="38.1" customHeight="1" x14ac:dyDescent="0.25">
      <c r="A330" s="50">
        <f t="shared" ref="A330:A393" si="5">IF(D330&gt;0,1,0)</f>
        <v>1</v>
      </c>
      <c r="B330" s="80" t="s">
        <v>350</v>
      </c>
      <c r="C330" s="82">
        <v>2</v>
      </c>
      <c r="D330" s="104" t="s">
        <v>5308</v>
      </c>
      <c r="E330" s="96" t="s">
        <v>5239</v>
      </c>
      <c r="F330" s="104"/>
      <c r="G330" s="96"/>
      <c r="H330" s="96"/>
      <c r="I330" s="96"/>
      <c r="J330" s="96"/>
      <c r="K330" s="96"/>
      <c r="L330" s="96"/>
      <c r="M330" s="96"/>
      <c r="Q330"/>
      <c r="R330" s="101"/>
      <c r="S330" s="70"/>
      <c r="T330" s="70"/>
    </row>
    <row r="331" spans="1:20" s="65" customFormat="1" ht="69.599999999999994" customHeight="1" x14ac:dyDescent="0.25">
      <c r="A331" s="50">
        <f t="shared" si="5"/>
        <v>1</v>
      </c>
      <c r="B331" s="89" t="s">
        <v>351</v>
      </c>
      <c r="C331" s="82">
        <v>2</v>
      </c>
      <c r="D331" s="104" t="s">
        <v>5308</v>
      </c>
      <c r="E331" s="96" t="s">
        <v>5239</v>
      </c>
      <c r="F331" s="104"/>
      <c r="G331" s="96"/>
      <c r="H331" s="96"/>
      <c r="I331" s="96"/>
      <c r="J331" s="96"/>
      <c r="K331" s="96"/>
      <c r="L331" s="96"/>
      <c r="M331" s="96"/>
      <c r="Q331"/>
      <c r="R331" s="101"/>
      <c r="S331" s="70"/>
      <c r="T331" s="70"/>
    </row>
    <row r="332" spans="1:20" s="65" customFormat="1" ht="38.1" customHeight="1" x14ac:dyDescent="0.25">
      <c r="A332" s="50">
        <f t="shared" si="5"/>
        <v>1</v>
      </c>
      <c r="B332" s="76" t="s">
        <v>25</v>
      </c>
      <c r="C332" s="82">
        <v>2</v>
      </c>
      <c r="D332" s="104" t="s">
        <v>5308</v>
      </c>
      <c r="E332" s="96" t="s">
        <v>5239</v>
      </c>
      <c r="F332" s="104"/>
      <c r="G332" s="96"/>
      <c r="H332" s="96"/>
      <c r="I332" s="96"/>
      <c r="J332" s="96"/>
      <c r="K332" s="96"/>
      <c r="L332" s="96"/>
      <c r="M332" s="96"/>
      <c r="Q332"/>
      <c r="R332" s="101"/>
      <c r="S332" s="70"/>
      <c r="T332" s="70"/>
    </row>
    <row r="333" spans="1:20" s="65" customFormat="1" ht="37.15" customHeight="1" x14ac:dyDescent="0.25">
      <c r="A333" s="50">
        <f t="shared" si="5"/>
        <v>1</v>
      </c>
      <c r="B333" s="76" t="s">
        <v>360</v>
      </c>
      <c r="C333" s="82">
        <v>2</v>
      </c>
      <c r="D333" s="104" t="s">
        <v>5308</v>
      </c>
      <c r="E333" s="96" t="s">
        <v>5239</v>
      </c>
      <c r="F333" s="104"/>
      <c r="G333" s="96"/>
      <c r="H333" s="96"/>
      <c r="I333" s="96"/>
      <c r="J333" s="96"/>
      <c r="K333" s="96"/>
      <c r="L333" s="96"/>
      <c r="M333" s="96"/>
      <c r="Q333"/>
      <c r="R333" s="101"/>
      <c r="S333" s="70"/>
      <c r="T333" s="70"/>
    </row>
    <row r="334" spans="1:20" s="65" customFormat="1" ht="38.1" customHeight="1" x14ac:dyDescent="0.25">
      <c r="A334" s="50">
        <f t="shared" si="5"/>
        <v>1</v>
      </c>
      <c r="B334" s="76" t="s">
        <v>18</v>
      </c>
      <c r="C334" s="82">
        <v>2</v>
      </c>
      <c r="D334" s="104" t="s">
        <v>5308</v>
      </c>
      <c r="E334" s="96" t="s">
        <v>5239</v>
      </c>
      <c r="F334" s="104"/>
      <c r="G334" s="96"/>
      <c r="H334" s="96"/>
      <c r="I334" s="96"/>
      <c r="J334" s="96"/>
      <c r="K334" s="96"/>
      <c r="L334" s="96"/>
      <c r="M334" s="96"/>
      <c r="Q334"/>
      <c r="R334" s="101"/>
      <c r="S334" s="70"/>
      <c r="T334" s="70"/>
    </row>
    <row r="335" spans="1:20" s="65" customFormat="1" ht="38.1" customHeight="1" x14ac:dyDescent="0.25">
      <c r="A335" s="50">
        <f t="shared" si="5"/>
        <v>1</v>
      </c>
      <c r="B335" s="76" t="s">
        <v>361</v>
      </c>
      <c r="C335" s="82">
        <v>2</v>
      </c>
      <c r="D335" s="104" t="s">
        <v>5308</v>
      </c>
      <c r="E335" s="96" t="s">
        <v>5239</v>
      </c>
      <c r="F335" s="104"/>
      <c r="G335" s="96"/>
      <c r="H335" s="96"/>
      <c r="I335" s="96"/>
      <c r="J335" s="96"/>
      <c r="K335" s="96"/>
      <c r="L335" s="96"/>
      <c r="M335" s="96"/>
      <c r="Q335"/>
      <c r="R335" s="101"/>
      <c r="S335" s="70"/>
      <c r="T335" s="70"/>
    </row>
    <row r="336" spans="1:20" s="65" customFormat="1" ht="38.1" customHeight="1" x14ac:dyDescent="0.25">
      <c r="A336" s="50">
        <f t="shared" si="5"/>
        <v>1</v>
      </c>
      <c r="B336" s="76" t="s">
        <v>362</v>
      </c>
      <c r="C336" s="82">
        <v>2</v>
      </c>
      <c r="D336" s="104" t="s">
        <v>5308</v>
      </c>
      <c r="E336" s="96" t="s">
        <v>5239</v>
      </c>
      <c r="F336" s="104"/>
      <c r="G336" s="96"/>
      <c r="H336" s="96"/>
      <c r="I336" s="96"/>
      <c r="J336" s="96"/>
      <c r="K336" s="96"/>
      <c r="L336" s="96"/>
      <c r="M336" s="96"/>
      <c r="Q336"/>
      <c r="R336" s="101"/>
      <c r="S336" s="70"/>
      <c r="T336" s="70"/>
    </row>
    <row r="337" spans="1:20" s="65" customFormat="1" ht="38.1" customHeight="1" x14ac:dyDescent="0.25">
      <c r="A337" s="50">
        <f t="shared" si="5"/>
        <v>1</v>
      </c>
      <c r="B337" s="76" t="s">
        <v>363</v>
      </c>
      <c r="C337" s="82">
        <v>2</v>
      </c>
      <c r="D337" s="104" t="s">
        <v>5308</v>
      </c>
      <c r="E337" s="96" t="s">
        <v>5239</v>
      </c>
      <c r="F337" s="104"/>
      <c r="G337" s="96"/>
      <c r="H337" s="96"/>
      <c r="I337" s="96"/>
      <c r="J337" s="96"/>
      <c r="K337" s="96"/>
      <c r="L337" s="96"/>
      <c r="M337" s="96"/>
      <c r="Q337"/>
      <c r="R337" s="101"/>
      <c r="S337" s="70"/>
      <c r="T337" s="70"/>
    </row>
    <row r="338" spans="1:20" s="65" customFormat="1" ht="38.1" customHeight="1" x14ac:dyDescent="0.25">
      <c r="A338" s="50"/>
      <c r="B338" s="78" t="s">
        <v>260</v>
      </c>
      <c r="C338" s="79">
        <f>SUM(C339)</f>
        <v>3</v>
      </c>
      <c r="D338" s="79"/>
      <c r="E338" s="79"/>
      <c r="F338" s="79"/>
      <c r="G338" s="79"/>
      <c r="H338" s="79"/>
      <c r="I338" s="79"/>
      <c r="J338" s="79"/>
      <c r="K338" s="79"/>
      <c r="L338" s="79"/>
      <c r="M338" s="79"/>
      <c r="Q338"/>
      <c r="R338" s="101"/>
      <c r="S338" s="70"/>
      <c r="T338" s="70"/>
    </row>
    <row r="339" spans="1:20" s="65" customFormat="1" ht="38.1" customHeight="1" x14ac:dyDescent="0.25">
      <c r="A339" s="50">
        <f t="shared" si="5"/>
        <v>1</v>
      </c>
      <c r="B339" s="77" t="s">
        <v>261</v>
      </c>
      <c r="C339" s="82">
        <v>3</v>
      </c>
      <c r="D339" s="104" t="s">
        <v>5305</v>
      </c>
      <c r="E339" s="96" t="s">
        <v>260</v>
      </c>
      <c r="F339" s="96"/>
      <c r="G339" s="96"/>
      <c r="H339" s="96"/>
      <c r="I339" s="96"/>
      <c r="J339" s="96"/>
      <c r="K339" s="96"/>
      <c r="L339" s="96"/>
      <c r="M339" s="96"/>
      <c r="Q339"/>
      <c r="R339" s="101"/>
      <c r="S339" s="70"/>
      <c r="T339" s="70"/>
    </row>
    <row r="340" spans="1:20" s="65" customFormat="1" ht="38.1" customHeight="1" x14ac:dyDescent="0.25">
      <c r="A340" s="50"/>
      <c r="B340" s="78" t="s">
        <v>262</v>
      </c>
      <c r="C340" s="79">
        <f>SUM(C342:C349)</f>
        <v>24</v>
      </c>
      <c r="D340" s="79"/>
      <c r="E340" s="79"/>
      <c r="F340" s="79"/>
      <c r="G340" s="79"/>
      <c r="H340" s="79"/>
      <c r="I340" s="79"/>
      <c r="J340" s="79"/>
      <c r="K340" s="79"/>
      <c r="L340" s="79"/>
      <c r="M340" s="79"/>
      <c r="Q340"/>
      <c r="R340" s="101"/>
      <c r="S340" s="70"/>
      <c r="T340" s="70"/>
    </row>
    <row r="341" spans="1:20" s="65" customFormat="1" ht="38.1" customHeight="1" x14ac:dyDescent="0.25">
      <c r="A341" s="50"/>
      <c r="B341" s="77" t="s">
        <v>263</v>
      </c>
      <c r="C341" s="74" t="s">
        <v>385</v>
      </c>
      <c r="D341" s="75"/>
      <c r="E341" s="75"/>
      <c r="F341" s="75"/>
      <c r="G341" s="75"/>
      <c r="H341" s="75"/>
      <c r="I341" s="75"/>
      <c r="J341" s="75"/>
      <c r="K341" s="75"/>
      <c r="L341" s="75"/>
      <c r="M341" s="75"/>
      <c r="Q341"/>
      <c r="R341" s="101"/>
      <c r="S341" s="70"/>
      <c r="T341" s="70"/>
    </row>
    <row r="342" spans="1:20" s="65" customFormat="1" ht="38.1" customHeight="1" x14ac:dyDescent="0.25">
      <c r="A342" s="50">
        <f t="shared" si="5"/>
        <v>1</v>
      </c>
      <c r="B342" s="80" t="s">
        <v>350</v>
      </c>
      <c r="C342" s="82">
        <v>3</v>
      </c>
      <c r="D342" s="104" t="s">
        <v>5279</v>
      </c>
      <c r="E342" s="96" t="s">
        <v>5280</v>
      </c>
      <c r="F342" s="96" t="s">
        <v>5280</v>
      </c>
      <c r="G342" s="96"/>
      <c r="H342" s="96"/>
      <c r="I342" s="96"/>
      <c r="J342" s="96"/>
      <c r="K342" s="96"/>
      <c r="L342" s="96"/>
      <c r="M342" s="96"/>
      <c r="Q342"/>
      <c r="R342" s="101"/>
      <c r="S342" s="70"/>
      <c r="T342" s="70"/>
    </row>
    <row r="343" spans="1:20" s="65" customFormat="1" ht="65.45" customHeight="1" x14ac:dyDescent="0.25">
      <c r="A343" s="50">
        <f t="shared" si="5"/>
        <v>1</v>
      </c>
      <c r="B343" s="80" t="s">
        <v>364</v>
      </c>
      <c r="C343" s="82">
        <v>3</v>
      </c>
      <c r="D343" s="104" t="s">
        <v>5147</v>
      </c>
      <c r="E343" s="104" t="s">
        <v>5148</v>
      </c>
      <c r="F343" s="96"/>
      <c r="G343" s="96"/>
      <c r="H343" s="96"/>
      <c r="I343" s="96"/>
      <c r="J343" s="96"/>
      <c r="K343" s="96"/>
      <c r="L343" s="96"/>
      <c r="M343" s="96"/>
      <c r="Q343"/>
      <c r="R343" s="101"/>
      <c r="S343" s="70"/>
      <c r="T343" s="70"/>
    </row>
    <row r="344" spans="1:20" s="65" customFormat="1" ht="38.1" customHeight="1" x14ac:dyDescent="0.25">
      <c r="A344" s="50">
        <f t="shared" si="5"/>
        <v>1</v>
      </c>
      <c r="B344" s="76" t="s">
        <v>25</v>
      </c>
      <c r="C344" s="82">
        <v>3</v>
      </c>
      <c r="D344" s="104" t="s">
        <v>5149</v>
      </c>
      <c r="E344" s="96" t="s">
        <v>5150</v>
      </c>
      <c r="F344" s="96"/>
      <c r="G344" s="96"/>
      <c r="H344" s="96"/>
      <c r="I344" s="96"/>
      <c r="J344" s="96"/>
      <c r="K344" s="96"/>
      <c r="L344" s="96"/>
      <c r="M344" s="96"/>
      <c r="Q344"/>
      <c r="R344" s="101"/>
      <c r="S344" s="70"/>
      <c r="T344" s="70"/>
    </row>
    <row r="345" spans="1:20" s="65" customFormat="1" ht="38.1" customHeight="1" x14ac:dyDescent="0.25">
      <c r="A345" s="50">
        <f t="shared" si="5"/>
        <v>1</v>
      </c>
      <c r="B345" s="76" t="s">
        <v>360</v>
      </c>
      <c r="C345" s="82">
        <v>3</v>
      </c>
      <c r="D345" s="104" t="s">
        <v>5289</v>
      </c>
      <c r="E345" s="96" t="s">
        <v>5290</v>
      </c>
      <c r="F345" s="96"/>
      <c r="G345" s="96"/>
      <c r="H345" s="96"/>
      <c r="I345" s="96"/>
      <c r="J345" s="96"/>
      <c r="K345" s="96"/>
      <c r="L345" s="96"/>
      <c r="M345" s="96"/>
      <c r="Q345"/>
      <c r="R345" s="101"/>
      <c r="S345" s="70"/>
      <c r="T345" s="70"/>
    </row>
    <row r="346" spans="1:20" s="65" customFormat="1" ht="38.1" customHeight="1" x14ac:dyDescent="0.25">
      <c r="A346" s="50">
        <f t="shared" si="5"/>
        <v>1</v>
      </c>
      <c r="B346" s="76" t="s">
        <v>18</v>
      </c>
      <c r="C346" s="82">
        <v>3</v>
      </c>
      <c r="D346" s="104" t="s">
        <v>5306</v>
      </c>
      <c r="E346" s="96" t="s">
        <v>5307</v>
      </c>
      <c r="F346" s="96"/>
      <c r="G346" s="96"/>
      <c r="H346" s="96"/>
      <c r="I346" s="96"/>
      <c r="J346" s="96"/>
      <c r="K346" s="96"/>
      <c r="L346" s="96"/>
      <c r="M346" s="96"/>
      <c r="Q346"/>
      <c r="R346" s="101"/>
      <c r="S346" s="70"/>
      <c r="T346" s="70"/>
    </row>
    <row r="347" spans="1:20" s="65" customFormat="1" ht="38.1" customHeight="1" x14ac:dyDescent="0.25">
      <c r="A347" s="50">
        <f t="shared" si="5"/>
        <v>0</v>
      </c>
      <c r="B347" s="76" t="s">
        <v>361</v>
      </c>
      <c r="C347" s="82">
        <v>3</v>
      </c>
      <c r="D347" s="96"/>
      <c r="E347" s="96"/>
      <c r="F347" s="96"/>
      <c r="G347" s="96"/>
      <c r="H347" s="96"/>
      <c r="I347" s="96"/>
      <c r="J347" s="96"/>
      <c r="K347" s="96"/>
      <c r="L347" s="96"/>
      <c r="M347" s="96"/>
      <c r="Q347"/>
      <c r="R347" s="101"/>
      <c r="S347" s="70"/>
      <c r="T347" s="70"/>
    </row>
    <row r="348" spans="1:20" s="65" customFormat="1" ht="38.1" customHeight="1" x14ac:dyDescent="0.25">
      <c r="A348" s="50">
        <f t="shared" si="5"/>
        <v>1</v>
      </c>
      <c r="B348" s="76" t="s">
        <v>362</v>
      </c>
      <c r="C348" s="82">
        <v>3</v>
      </c>
      <c r="D348" s="104" t="s">
        <v>5192</v>
      </c>
      <c r="E348" s="96" t="s">
        <v>5193</v>
      </c>
      <c r="F348" s="96"/>
      <c r="G348" s="96"/>
      <c r="H348" s="96"/>
      <c r="I348" s="96"/>
      <c r="J348" s="96"/>
      <c r="K348" s="96"/>
      <c r="L348" s="96"/>
      <c r="M348" s="96"/>
      <c r="Q348"/>
      <c r="R348" s="101"/>
      <c r="S348" s="70"/>
      <c r="T348" s="70"/>
    </row>
    <row r="349" spans="1:20" s="65" customFormat="1" ht="38.1" customHeight="1" x14ac:dyDescent="0.25">
      <c r="A349" s="50">
        <f t="shared" si="5"/>
        <v>1</v>
      </c>
      <c r="B349" s="76" t="s">
        <v>363</v>
      </c>
      <c r="C349" s="82">
        <v>3</v>
      </c>
      <c r="D349" s="104" t="s">
        <v>5151</v>
      </c>
      <c r="E349" s="96" t="s">
        <v>5152</v>
      </c>
      <c r="F349" s="96"/>
      <c r="G349" s="96"/>
      <c r="H349" s="96"/>
      <c r="I349" s="96"/>
      <c r="J349" s="96"/>
      <c r="K349" s="96"/>
      <c r="L349" s="96"/>
      <c r="M349" s="96"/>
      <c r="Q349"/>
      <c r="R349" s="101"/>
      <c r="S349" s="70"/>
      <c r="T349" s="70"/>
    </row>
    <row r="350" spans="1:20" s="65" customFormat="1" ht="40.9" customHeight="1" x14ac:dyDescent="0.25">
      <c r="A350" s="50"/>
      <c r="B350" s="78" t="s">
        <v>264</v>
      </c>
      <c r="C350" s="79">
        <f>SUM(C352:C359)</f>
        <v>24</v>
      </c>
      <c r="D350" s="79"/>
      <c r="E350" s="79"/>
      <c r="F350" s="79"/>
      <c r="G350" s="79"/>
      <c r="H350" s="79"/>
      <c r="I350" s="79"/>
      <c r="J350" s="79"/>
      <c r="K350" s="79"/>
      <c r="L350" s="79"/>
      <c r="M350" s="79"/>
      <c r="Q350"/>
      <c r="R350" s="101"/>
      <c r="S350" s="70"/>
      <c r="T350" s="70"/>
    </row>
    <row r="351" spans="1:20" s="65" customFormat="1" ht="38.1" customHeight="1" x14ac:dyDescent="0.25">
      <c r="A351" s="50"/>
      <c r="B351" s="77" t="s">
        <v>265</v>
      </c>
      <c r="C351" s="74" t="s">
        <v>385</v>
      </c>
      <c r="D351" s="75"/>
      <c r="E351" s="75"/>
      <c r="F351" s="75"/>
      <c r="G351" s="75"/>
      <c r="H351" s="75"/>
      <c r="I351" s="75"/>
      <c r="J351" s="75"/>
      <c r="K351" s="75"/>
      <c r="L351" s="75"/>
      <c r="M351" s="75"/>
      <c r="Q351"/>
      <c r="R351" s="101"/>
      <c r="S351" s="70"/>
      <c r="T351" s="70"/>
    </row>
    <row r="352" spans="1:20" s="65" customFormat="1" ht="38.1" customHeight="1" x14ac:dyDescent="0.25">
      <c r="A352" s="50">
        <f t="shared" si="5"/>
        <v>1</v>
      </c>
      <c r="B352" s="80" t="s">
        <v>350</v>
      </c>
      <c r="C352" s="82">
        <v>3</v>
      </c>
      <c r="D352" s="104" t="s">
        <v>5153</v>
      </c>
      <c r="E352" s="96" t="s">
        <v>5154</v>
      </c>
      <c r="F352" s="96"/>
      <c r="G352" s="96"/>
      <c r="H352" s="96"/>
      <c r="I352" s="96"/>
      <c r="J352" s="96"/>
      <c r="K352" s="96"/>
      <c r="L352" s="96"/>
      <c r="M352" s="96"/>
      <c r="Q352"/>
      <c r="R352" s="101"/>
      <c r="S352" s="70"/>
      <c r="T352" s="70"/>
    </row>
    <row r="353" spans="1:20" s="65" customFormat="1" ht="70.150000000000006" customHeight="1" x14ac:dyDescent="0.25">
      <c r="A353" s="50">
        <f t="shared" si="5"/>
        <v>1</v>
      </c>
      <c r="B353" s="89" t="s">
        <v>351</v>
      </c>
      <c r="C353" s="82">
        <v>3</v>
      </c>
      <c r="D353" s="104" t="s">
        <v>5153</v>
      </c>
      <c r="E353" s="96" t="s">
        <v>5154</v>
      </c>
      <c r="F353" s="96"/>
      <c r="G353" s="96"/>
      <c r="H353" s="96"/>
      <c r="I353" s="96"/>
      <c r="J353" s="96"/>
      <c r="K353" s="96"/>
      <c r="L353" s="96"/>
      <c r="M353" s="96"/>
      <c r="Q353"/>
      <c r="R353" s="101"/>
      <c r="S353" s="70"/>
      <c r="T353" s="70"/>
    </row>
    <row r="354" spans="1:20" s="65" customFormat="1" ht="38.1" customHeight="1" x14ac:dyDescent="0.25">
      <c r="A354" s="50">
        <f t="shared" si="5"/>
        <v>0</v>
      </c>
      <c r="B354" s="76" t="s">
        <v>25</v>
      </c>
      <c r="C354" s="82">
        <v>3</v>
      </c>
      <c r="D354" s="96"/>
      <c r="E354" s="96"/>
      <c r="F354" s="96"/>
      <c r="G354" s="96"/>
      <c r="H354" s="96"/>
      <c r="I354" s="96"/>
      <c r="J354" s="96"/>
      <c r="K354" s="96"/>
      <c r="L354" s="96"/>
      <c r="M354" s="96"/>
      <c r="Q354"/>
      <c r="R354" s="101"/>
      <c r="S354" s="70"/>
      <c r="T354" s="70"/>
    </row>
    <row r="355" spans="1:20" s="65" customFormat="1" ht="38.1" customHeight="1" x14ac:dyDescent="0.25">
      <c r="A355" s="50">
        <f t="shared" si="5"/>
        <v>1</v>
      </c>
      <c r="B355" s="76" t="s">
        <v>360</v>
      </c>
      <c r="C355" s="82">
        <v>3</v>
      </c>
      <c r="D355" s="104" t="s">
        <v>5188</v>
      </c>
      <c r="E355" s="96" t="s">
        <v>5189</v>
      </c>
      <c r="F355" s="96"/>
      <c r="G355" s="96"/>
      <c r="H355" s="96"/>
      <c r="I355" s="96"/>
      <c r="J355" s="96"/>
      <c r="K355" s="96"/>
      <c r="L355" s="96"/>
      <c r="M355" s="96"/>
      <c r="Q355"/>
      <c r="R355" s="101"/>
      <c r="S355" s="70"/>
      <c r="T355" s="70"/>
    </row>
    <row r="356" spans="1:20" s="65" customFormat="1" ht="38.1" customHeight="1" x14ac:dyDescent="0.25">
      <c r="A356" s="50">
        <f t="shared" si="5"/>
        <v>1</v>
      </c>
      <c r="B356" s="76" t="s">
        <v>18</v>
      </c>
      <c r="C356" s="82">
        <v>3</v>
      </c>
      <c r="D356" s="104" t="s">
        <v>5157</v>
      </c>
      <c r="E356" s="96" t="s">
        <v>5158</v>
      </c>
      <c r="F356" s="104" t="s">
        <v>5311</v>
      </c>
      <c r="G356" s="96" t="s">
        <v>5312</v>
      </c>
      <c r="H356" s="96"/>
      <c r="I356" s="96"/>
      <c r="J356" s="96"/>
      <c r="K356" s="96"/>
      <c r="L356" s="96"/>
      <c r="M356" s="96"/>
      <c r="Q356"/>
      <c r="R356" s="101"/>
      <c r="S356" s="70"/>
      <c r="T356" s="70"/>
    </row>
    <row r="357" spans="1:20" s="65" customFormat="1" ht="38.1" customHeight="1" x14ac:dyDescent="0.25">
      <c r="A357" s="50">
        <f t="shared" si="5"/>
        <v>0</v>
      </c>
      <c r="B357" s="76" t="s">
        <v>361</v>
      </c>
      <c r="C357" s="82">
        <v>3</v>
      </c>
      <c r="D357" s="96"/>
      <c r="E357" s="96"/>
      <c r="F357" s="96"/>
      <c r="G357" s="96"/>
      <c r="H357" s="96"/>
      <c r="I357" s="96"/>
      <c r="J357" s="96"/>
      <c r="K357" s="96"/>
      <c r="L357" s="96"/>
      <c r="M357" s="96"/>
      <c r="Q357"/>
      <c r="R357" s="101"/>
      <c r="S357" s="70"/>
      <c r="T357" s="70"/>
    </row>
    <row r="358" spans="1:20" s="65" customFormat="1" ht="38.1" customHeight="1" x14ac:dyDescent="0.25">
      <c r="A358" s="50">
        <f t="shared" si="5"/>
        <v>1</v>
      </c>
      <c r="B358" s="76" t="s">
        <v>362</v>
      </c>
      <c r="C358" s="82">
        <v>3</v>
      </c>
      <c r="D358" s="104" t="s">
        <v>5190</v>
      </c>
      <c r="E358" s="96" t="s">
        <v>5191</v>
      </c>
      <c r="F358" s="96"/>
      <c r="G358" s="96"/>
      <c r="H358" s="96"/>
      <c r="I358" s="104"/>
      <c r="J358" s="96"/>
      <c r="K358" s="96"/>
      <c r="L358" s="96"/>
      <c r="M358" s="96"/>
      <c r="Q358"/>
      <c r="R358" s="101"/>
      <c r="S358" s="70"/>
      <c r="T358" s="70"/>
    </row>
    <row r="359" spans="1:20" s="65" customFormat="1" ht="38.1" customHeight="1" x14ac:dyDescent="0.25">
      <c r="A359" s="50">
        <f t="shared" si="5"/>
        <v>1</v>
      </c>
      <c r="B359" s="76" t="s">
        <v>363</v>
      </c>
      <c r="C359" s="82">
        <v>3</v>
      </c>
      <c r="D359" s="104" t="s">
        <v>5155</v>
      </c>
      <c r="E359" s="96" t="s">
        <v>5156</v>
      </c>
      <c r="F359" s="96"/>
      <c r="G359" s="96"/>
      <c r="H359" s="96"/>
      <c r="I359" s="96"/>
      <c r="J359" s="96"/>
      <c r="K359" s="96"/>
      <c r="L359" s="96"/>
      <c r="M359" s="96"/>
      <c r="Q359"/>
      <c r="R359" s="101"/>
      <c r="S359" s="70"/>
      <c r="T359" s="70"/>
    </row>
    <row r="360" spans="1:20" s="65" customFormat="1" ht="37.9" customHeight="1" x14ac:dyDescent="0.25">
      <c r="A360" s="50"/>
      <c r="B360" s="78" t="s">
        <v>266</v>
      </c>
      <c r="C360" s="79">
        <f>SUM(C361:C363)</f>
        <v>9</v>
      </c>
      <c r="D360" s="79"/>
      <c r="E360" s="79"/>
      <c r="F360" s="79"/>
      <c r="G360" s="79"/>
      <c r="H360" s="79"/>
      <c r="I360" s="79"/>
      <c r="J360" s="79"/>
      <c r="K360" s="79"/>
      <c r="L360" s="79"/>
      <c r="M360" s="79"/>
      <c r="Q360"/>
      <c r="R360" s="101"/>
      <c r="S360" s="70"/>
      <c r="T360" s="70"/>
    </row>
    <row r="361" spans="1:20" s="65" customFormat="1" ht="38.1" customHeight="1" x14ac:dyDescent="0.25">
      <c r="A361" s="50">
        <f t="shared" si="5"/>
        <v>1</v>
      </c>
      <c r="B361" s="80" t="s">
        <v>267</v>
      </c>
      <c r="C361" s="82">
        <v>3</v>
      </c>
      <c r="D361" s="104" t="s">
        <v>5157</v>
      </c>
      <c r="E361" s="96" t="s">
        <v>5158</v>
      </c>
      <c r="F361" s="96"/>
      <c r="G361" s="96"/>
      <c r="H361" s="96"/>
      <c r="I361" s="96"/>
      <c r="J361" s="96"/>
      <c r="K361" s="96"/>
      <c r="L361" s="96"/>
      <c r="M361" s="96"/>
      <c r="Q361"/>
      <c r="R361" s="101"/>
      <c r="S361" s="70"/>
      <c r="T361" s="70"/>
    </row>
    <row r="362" spans="1:20" s="65" customFormat="1" ht="38.1" customHeight="1" x14ac:dyDescent="0.25">
      <c r="A362" s="50">
        <f t="shared" si="5"/>
        <v>1</v>
      </c>
      <c r="B362" s="80" t="s">
        <v>268</v>
      </c>
      <c r="C362" s="82">
        <v>3</v>
      </c>
      <c r="D362" s="104" t="s">
        <v>5345</v>
      </c>
      <c r="E362" s="96" t="s">
        <v>5346</v>
      </c>
      <c r="F362" s="96"/>
      <c r="G362" s="96"/>
      <c r="H362" s="96"/>
      <c r="I362" s="96"/>
      <c r="J362" s="96"/>
      <c r="K362" s="96"/>
      <c r="L362" s="96"/>
      <c r="M362" s="96"/>
      <c r="Q362"/>
      <c r="R362" s="101"/>
      <c r="S362" s="70"/>
      <c r="T362" s="70"/>
    </row>
    <row r="363" spans="1:20" s="65" customFormat="1" ht="38.1" customHeight="1" x14ac:dyDescent="0.25">
      <c r="A363" s="50">
        <f t="shared" si="5"/>
        <v>1</v>
      </c>
      <c r="B363" s="80" t="s">
        <v>269</v>
      </c>
      <c r="C363" s="82">
        <v>3</v>
      </c>
      <c r="D363" s="104" t="s">
        <v>5343</v>
      </c>
      <c r="E363" s="96" t="s">
        <v>5344</v>
      </c>
      <c r="F363" s="96"/>
      <c r="G363" s="96"/>
      <c r="H363" s="96"/>
      <c r="I363" s="96"/>
      <c r="J363" s="96"/>
      <c r="K363" s="96"/>
      <c r="L363" s="96"/>
      <c r="M363" s="96"/>
      <c r="Q363"/>
      <c r="R363" s="101"/>
      <c r="S363" s="70"/>
      <c r="T363" s="70"/>
    </row>
    <row r="364" spans="1:20" s="65" customFormat="1" ht="38.1" customHeight="1" x14ac:dyDescent="0.25">
      <c r="A364" s="50"/>
      <c r="B364" s="78" t="s">
        <v>270</v>
      </c>
      <c r="C364" s="79">
        <f>SUM(C365:C375)</f>
        <v>33</v>
      </c>
      <c r="D364" s="79"/>
      <c r="E364" s="79"/>
      <c r="F364" s="79"/>
      <c r="G364" s="79"/>
      <c r="H364" s="79"/>
      <c r="I364" s="79"/>
      <c r="J364" s="79"/>
      <c r="K364" s="79"/>
      <c r="L364" s="79"/>
      <c r="M364" s="79"/>
      <c r="Q364"/>
      <c r="R364" s="101"/>
      <c r="S364" s="70"/>
      <c r="T364" s="70"/>
    </row>
    <row r="365" spans="1:20" s="65" customFormat="1" ht="38.1" customHeight="1" x14ac:dyDescent="0.25">
      <c r="A365" s="50">
        <f t="shared" si="5"/>
        <v>1</v>
      </c>
      <c r="B365" s="76" t="s">
        <v>365</v>
      </c>
      <c r="C365" s="86">
        <v>3</v>
      </c>
      <c r="D365" s="104" t="s">
        <v>5188</v>
      </c>
      <c r="E365" s="105" t="s">
        <v>5196</v>
      </c>
      <c r="F365" s="98"/>
      <c r="G365" s="98"/>
      <c r="H365" s="98"/>
      <c r="I365" s="98"/>
      <c r="J365" s="98"/>
      <c r="K365" s="98"/>
      <c r="L365" s="98"/>
      <c r="M365" s="98"/>
      <c r="Q365"/>
      <c r="R365" s="101"/>
      <c r="S365" s="70"/>
      <c r="T365" s="70"/>
    </row>
    <row r="366" spans="1:20" s="65" customFormat="1" ht="38.1" customHeight="1" x14ac:dyDescent="0.25">
      <c r="A366" s="50">
        <f t="shared" si="5"/>
        <v>1</v>
      </c>
      <c r="B366" s="76" t="s">
        <v>26</v>
      </c>
      <c r="C366" s="86">
        <v>3</v>
      </c>
      <c r="D366" s="106" t="s">
        <v>5309</v>
      </c>
      <c r="E366" s="98" t="s">
        <v>5310</v>
      </c>
      <c r="F366" s="98"/>
      <c r="G366" s="98"/>
      <c r="H366" s="98"/>
      <c r="I366" s="98"/>
      <c r="J366" s="98"/>
      <c r="K366" s="98"/>
      <c r="L366" s="98"/>
      <c r="M366" s="98"/>
      <c r="Q366"/>
      <c r="R366" s="101"/>
      <c r="S366" s="70"/>
      <c r="T366" s="70"/>
    </row>
    <row r="367" spans="1:20" s="65" customFormat="1" ht="38.1" customHeight="1" x14ac:dyDescent="0.25">
      <c r="A367" s="50">
        <f t="shared" si="5"/>
        <v>1</v>
      </c>
      <c r="B367" s="76" t="s">
        <v>366</v>
      </c>
      <c r="C367" s="86">
        <v>3</v>
      </c>
      <c r="D367" s="106" t="s">
        <v>5315</v>
      </c>
      <c r="E367" s="98" t="s">
        <v>5316</v>
      </c>
      <c r="F367" s="98"/>
      <c r="G367" s="98"/>
      <c r="H367" s="98"/>
      <c r="I367" s="98"/>
      <c r="J367" s="98"/>
      <c r="K367" s="98"/>
      <c r="L367" s="98"/>
      <c r="M367" s="98"/>
      <c r="Q367"/>
      <c r="R367" s="101"/>
      <c r="S367" s="70"/>
      <c r="T367" s="70"/>
    </row>
    <row r="368" spans="1:20" s="65" customFormat="1" ht="38.1" customHeight="1" x14ac:dyDescent="0.25">
      <c r="A368" s="50">
        <f t="shared" si="5"/>
        <v>1</v>
      </c>
      <c r="B368" s="76" t="s">
        <v>19</v>
      </c>
      <c r="C368" s="86">
        <v>3</v>
      </c>
      <c r="D368" s="106" t="s">
        <v>5159</v>
      </c>
      <c r="E368" s="105" t="s">
        <v>5160</v>
      </c>
      <c r="F368" s="106" t="s">
        <v>5161</v>
      </c>
      <c r="G368" s="105" t="s">
        <v>5162</v>
      </c>
      <c r="H368" s="106" t="s">
        <v>5163</v>
      </c>
      <c r="I368" s="105" t="s">
        <v>5164</v>
      </c>
      <c r="J368" s="98"/>
      <c r="K368" s="98"/>
      <c r="L368" s="98"/>
      <c r="M368" s="98"/>
      <c r="Q368"/>
      <c r="R368" s="101"/>
      <c r="S368" s="70"/>
      <c r="T368" s="70"/>
    </row>
    <row r="369" spans="1:20" s="65" customFormat="1" ht="40.9" customHeight="1" x14ac:dyDescent="0.25">
      <c r="A369" s="50">
        <f t="shared" si="5"/>
        <v>1</v>
      </c>
      <c r="B369" s="76" t="s">
        <v>367</v>
      </c>
      <c r="C369" s="86">
        <v>3</v>
      </c>
      <c r="D369" s="106" t="s">
        <v>5159</v>
      </c>
      <c r="E369" s="105" t="s">
        <v>5160</v>
      </c>
      <c r="F369" s="106" t="s">
        <v>5161</v>
      </c>
      <c r="G369" s="105" t="s">
        <v>5162</v>
      </c>
      <c r="H369" s="106" t="s">
        <v>5163</v>
      </c>
      <c r="I369" s="105" t="s">
        <v>5164</v>
      </c>
      <c r="J369" s="98"/>
      <c r="K369" s="98"/>
      <c r="L369" s="98"/>
      <c r="M369" s="98"/>
      <c r="Q369"/>
      <c r="R369" s="101"/>
      <c r="S369" s="70"/>
      <c r="T369" s="70"/>
    </row>
    <row r="370" spans="1:20" s="65" customFormat="1" ht="38.1" customHeight="1" x14ac:dyDescent="0.25">
      <c r="A370" s="50">
        <f t="shared" si="5"/>
        <v>1</v>
      </c>
      <c r="B370" s="76" t="s">
        <v>21</v>
      </c>
      <c r="C370" s="86">
        <v>3</v>
      </c>
      <c r="D370" s="106" t="s">
        <v>5145</v>
      </c>
      <c r="E370" s="105" t="s">
        <v>5165</v>
      </c>
      <c r="F370" s="98"/>
      <c r="G370" s="98"/>
      <c r="H370" s="98"/>
      <c r="I370" s="98"/>
      <c r="J370" s="98"/>
      <c r="K370" s="98"/>
      <c r="L370" s="98"/>
      <c r="M370" s="98"/>
      <c r="Q370"/>
      <c r="R370" s="101"/>
      <c r="S370" s="70"/>
      <c r="T370" s="70"/>
    </row>
    <row r="371" spans="1:20" s="65" customFormat="1" ht="38.1" customHeight="1" x14ac:dyDescent="0.25">
      <c r="A371" s="50">
        <f t="shared" si="5"/>
        <v>1</v>
      </c>
      <c r="B371" s="76" t="s">
        <v>368</v>
      </c>
      <c r="C371" s="86">
        <v>3</v>
      </c>
      <c r="D371" s="106" t="s">
        <v>5145</v>
      </c>
      <c r="E371" s="98" t="s">
        <v>5165</v>
      </c>
      <c r="F371" s="98"/>
      <c r="G371" s="98"/>
      <c r="H371" s="98"/>
      <c r="I371" s="98"/>
      <c r="J371" s="98"/>
      <c r="K371" s="98"/>
      <c r="L371" s="98"/>
      <c r="M371" s="98"/>
      <c r="Q371"/>
      <c r="R371" s="101"/>
      <c r="S371" s="70"/>
      <c r="T371" s="70"/>
    </row>
    <row r="372" spans="1:20" s="65" customFormat="1" ht="38.1" customHeight="1" x14ac:dyDescent="0.25">
      <c r="A372" s="50">
        <f t="shared" si="5"/>
        <v>1</v>
      </c>
      <c r="B372" s="76" t="s">
        <v>20</v>
      </c>
      <c r="C372" s="86">
        <v>3</v>
      </c>
      <c r="D372" s="104" t="s">
        <v>5311</v>
      </c>
      <c r="E372" s="96" t="s">
        <v>5312</v>
      </c>
      <c r="F372" s="96"/>
      <c r="G372" s="98"/>
      <c r="H372" s="98"/>
      <c r="I372" s="98"/>
      <c r="J372" s="98"/>
      <c r="K372" s="98"/>
      <c r="L372" s="98"/>
      <c r="M372" s="98"/>
      <c r="Q372"/>
      <c r="R372" s="101"/>
      <c r="S372" s="70"/>
      <c r="T372" s="70"/>
    </row>
    <row r="373" spans="1:20" s="65" customFormat="1" ht="38.1" customHeight="1" x14ac:dyDescent="0.25">
      <c r="A373" s="50">
        <f t="shared" si="5"/>
        <v>1</v>
      </c>
      <c r="B373" s="76" t="s">
        <v>369</v>
      </c>
      <c r="C373" s="86">
        <v>3</v>
      </c>
      <c r="D373" s="104" t="s">
        <v>5194</v>
      </c>
      <c r="E373" s="98" t="s">
        <v>5195</v>
      </c>
      <c r="F373" s="98"/>
      <c r="G373" s="98"/>
      <c r="H373" s="98"/>
      <c r="I373" s="98"/>
      <c r="J373" s="98"/>
      <c r="K373" s="98"/>
      <c r="L373" s="98"/>
      <c r="M373" s="98"/>
      <c r="Q373"/>
      <c r="R373" s="101"/>
      <c r="S373" s="70"/>
      <c r="T373" s="70"/>
    </row>
    <row r="374" spans="1:20" s="65" customFormat="1" ht="38.1" customHeight="1" x14ac:dyDescent="0.25">
      <c r="A374" s="50">
        <f t="shared" si="5"/>
        <v>1</v>
      </c>
      <c r="B374" s="76" t="s">
        <v>28</v>
      </c>
      <c r="C374" s="86">
        <v>3</v>
      </c>
      <c r="D374" s="104" t="s">
        <v>5155</v>
      </c>
      <c r="E374" s="96" t="s">
        <v>5156</v>
      </c>
      <c r="F374" s="98"/>
      <c r="G374" s="98"/>
      <c r="H374" s="98"/>
      <c r="I374" s="98"/>
      <c r="J374" s="98"/>
      <c r="K374" s="98"/>
      <c r="L374" s="98"/>
      <c r="M374" s="98"/>
      <c r="Q374"/>
      <c r="R374" s="101"/>
      <c r="S374" s="70"/>
      <c r="T374" s="70"/>
    </row>
    <row r="375" spans="1:20" s="65" customFormat="1" ht="38.1" customHeight="1" x14ac:dyDescent="0.25">
      <c r="A375" s="50">
        <f t="shared" si="5"/>
        <v>1</v>
      </c>
      <c r="B375" s="76" t="s">
        <v>370</v>
      </c>
      <c r="C375" s="86">
        <v>3</v>
      </c>
      <c r="D375" s="106" t="s">
        <v>5313</v>
      </c>
      <c r="E375" s="98" t="s">
        <v>5314</v>
      </c>
      <c r="F375" s="98"/>
      <c r="G375" s="98"/>
      <c r="H375" s="98"/>
      <c r="I375" s="98"/>
      <c r="J375" s="98"/>
      <c r="K375" s="98"/>
      <c r="L375" s="98"/>
      <c r="M375" s="98"/>
      <c r="Q375"/>
      <c r="R375" s="101"/>
      <c r="S375" s="70"/>
      <c r="T375" s="70"/>
    </row>
    <row r="376" spans="1:20" s="65" customFormat="1" ht="38.1" customHeight="1" x14ac:dyDescent="0.25">
      <c r="A376" s="50"/>
      <c r="B376" s="78" t="s">
        <v>275</v>
      </c>
      <c r="C376" s="79">
        <f>SUM(C377)</f>
        <v>3</v>
      </c>
      <c r="D376" s="79"/>
      <c r="E376" s="79"/>
      <c r="F376" s="79"/>
      <c r="G376" s="79"/>
      <c r="H376" s="79"/>
      <c r="I376" s="79"/>
      <c r="J376" s="79"/>
      <c r="K376" s="79"/>
      <c r="L376" s="79"/>
      <c r="M376" s="79"/>
      <c r="Q376"/>
      <c r="R376" s="101"/>
      <c r="S376" s="70"/>
      <c r="T376" s="70"/>
    </row>
    <row r="377" spans="1:20" s="65" customFormat="1" ht="38.1" customHeight="1" x14ac:dyDescent="0.25">
      <c r="A377" s="50">
        <f t="shared" si="5"/>
        <v>0</v>
      </c>
      <c r="B377" s="77" t="s">
        <v>22</v>
      </c>
      <c r="C377" s="82">
        <v>3</v>
      </c>
      <c r="D377" s="96"/>
      <c r="E377" s="96"/>
      <c r="F377" s="96"/>
      <c r="G377" s="96"/>
      <c r="H377" s="96"/>
      <c r="I377" s="96"/>
      <c r="J377" s="96"/>
      <c r="K377" s="96"/>
      <c r="L377" s="96"/>
      <c r="M377" s="96"/>
      <c r="Q377"/>
      <c r="R377" s="101"/>
      <c r="S377" s="70"/>
      <c r="T377" s="70"/>
    </row>
    <row r="378" spans="1:20" s="65" customFormat="1" ht="38.1" customHeight="1" x14ac:dyDescent="0.25">
      <c r="A378" s="50"/>
      <c r="B378" s="78" t="s">
        <v>1</v>
      </c>
      <c r="C378" s="79">
        <f>SUM(C379)</f>
        <v>3</v>
      </c>
      <c r="D378" s="79"/>
      <c r="E378" s="79"/>
      <c r="F378" s="79"/>
      <c r="G378" s="79"/>
      <c r="H378" s="79"/>
      <c r="I378" s="79"/>
      <c r="J378" s="79"/>
      <c r="K378" s="79"/>
      <c r="L378" s="79"/>
      <c r="M378" s="79"/>
      <c r="Q378"/>
      <c r="R378" s="101"/>
      <c r="S378" s="70"/>
      <c r="T378" s="70"/>
    </row>
    <row r="379" spans="1:20" s="65" customFormat="1" ht="38.1" customHeight="1" thickBot="1" x14ac:dyDescent="0.3">
      <c r="A379" s="50">
        <f t="shared" si="5"/>
        <v>0</v>
      </c>
      <c r="B379" s="83" t="s">
        <v>276</v>
      </c>
      <c r="C379" s="84">
        <v>3</v>
      </c>
      <c r="D379" s="97"/>
      <c r="E379" s="97"/>
      <c r="F379" s="97"/>
      <c r="G379" s="97"/>
      <c r="H379" s="97"/>
      <c r="I379" s="97"/>
      <c r="J379" s="97"/>
      <c r="K379" s="97"/>
      <c r="L379" s="97"/>
      <c r="M379" s="97"/>
      <c r="Q379"/>
      <c r="R379" s="101"/>
      <c r="S379" s="70"/>
      <c r="T379" s="70"/>
    </row>
    <row r="380" spans="1:20" s="65" customFormat="1" ht="43.9" customHeight="1" thickBot="1" x14ac:dyDescent="0.3">
      <c r="A380" s="50"/>
      <c r="B380" s="68" t="s">
        <v>371</v>
      </c>
      <c r="C380" s="69">
        <f>C381+C389+C395+C397+C403+C409+C413+C419+C421</f>
        <v>83</v>
      </c>
      <c r="D380" s="69"/>
      <c r="E380" s="69"/>
      <c r="F380" s="69"/>
      <c r="G380" s="69"/>
      <c r="H380" s="69"/>
      <c r="I380" s="69"/>
      <c r="J380" s="69"/>
      <c r="K380" s="69"/>
      <c r="L380" s="69"/>
      <c r="M380" s="69"/>
      <c r="Q380"/>
      <c r="R380" s="101"/>
      <c r="S380" s="70"/>
      <c r="T380" s="70"/>
    </row>
    <row r="381" spans="1:20" s="65" customFormat="1" ht="38.1" customHeight="1" x14ac:dyDescent="0.25">
      <c r="A381" s="50"/>
      <c r="B381" s="71" t="s">
        <v>6</v>
      </c>
      <c r="C381" s="72">
        <f>SUM(C383:C388)</f>
        <v>18</v>
      </c>
      <c r="D381" s="72"/>
      <c r="E381" s="72"/>
      <c r="F381" s="72"/>
      <c r="G381" s="72"/>
      <c r="H381" s="72"/>
      <c r="I381" s="72"/>
      <c r="J381" s="72"/>
      <c r="K381" s="72"/>
      <c r="L381" s="72"/>
      <c r="M381" s="72"/>
      <c r="Q381"/>
      <c r="R381" s="101"/>
      <c r="S381" s="70"/>
      <c r="T381" s="70"/>
    </row>
    <row r="382" spans="1:20" s="65" customFormat="1" ht="30" customHeight="1" x14ac:dyDescent="0.25">
      <c r="A382" s="50"/>
      <c r="B382" s="73" t="s">
        <v>247</v>
      </c>
      <c r="C382" s="74" t="s">
        <v>385</v>
      </c>
      <c r="D382" s="75"/>
      <c r="E382" s="75"/>
      <c r="F382" s="75"/>
      <c r="G382" s="75"/>
      <c r="H382" s="75"/>
      <c r="I382" s="75"/>
      <c r="J382" s="75"/>
      <c r="K382" s="75"/>
      <c r="L382" s="75"/>
      <c r="M382" s="75"/>
      <c r="Q382"/>
      <c r="R382" s="101"/>
      <c r="S382" s="70"/>
      <c r="T382" s="70"/>
    </row>
    <row r="383" spans="1:20" s="65" customFormat="1" ht="47.45" customHeight="1" x14ac:dyDescent="0.25">
      <c r="A383" s="50">
        <f t="shared" si="5"/>
        <v>1</v>
      </c>
      <c r="B383" s="85" t="s">
        <v>372</v>
      </c>
      <c r="C383" s="86">
        <v>3</v>
      </c>
      <c r="D383" s="104" t="s">
        <v>5137</v>
      </c>
      <c r="E383" s="98" t="s">
        <v>5108</v>
      </c>
      <c r="F383" s="104" t="s">
        <v>5200</v>
      </c>
      <c r="G383" s="94" t="s">
        <v>5203</v>
      </c>
      <c r="H383" s="98"/>
      <c r="I383" s="98"/>
      <c r="J383" s="98"/>
      <c r="K383" s="98"/>
      <c r="L383" s="98"/>
      <c r="M383" s="98"/>
      <c r="Q383"/>
      <c r="R383" s="101"/>
      <c r="S383" s="70"/>
      <c r="T383" s="70"/>
    </row>
    <row r="384" spans="1:20" s="65" customFormat="1" ht="55.9" customHeight="1" x14ac:dyDescent="0.25">
      <c r="A384" s="50">
        <f t="shared" si="5"/>
        <v>1</v>
      </c>
      <c r="B384" s="85" t="s">
        <v>373</v>
      </c>
      <c r="C384" s="86">
        <v>3</v>
      </c>
      <c r="D384" s="104" t="s">
        <v>5137</v>
      </c>
      <c r="E384" s="98" t="s">
        <v>5108</v>
      </c>
      <c r="F384" s="104" t="s">
        <v>5200</v>
      </c>
      <c r="G384" s="94" t="s">
        <v>5203</v>
      </c>
      <c r="H384" s="98"/>
      <c r="I384" s="98"/>
      <c r="J384" s="98"/>
      <c r="K384" s="98"/>
      <c r="L384" s="98"/>
      <c r="M384" s="98"/>
      <c r="Q384"/>
      <c r="R384" s="101"/>
      <c r="S384" s="70"/>
      <c r="T384" s="70"/>
    </row>
    <row r="385" spans="1:20" s="65" customFormat="1" ht="50.1" customHeight="1" x14ac:dyDescent="0.25">
      <c r="A385" s="50">
        <f t="shared" si="5"/>
        <v>1</v>
      </c>
      <c r="B385" s="85" t="s">
        <v>374</v>
      </c>
      <c r="C385" s="86">
        <v>3</v>
      </c>
      <c r="D385" s="104" t="s">
        <v>5137</v>
      </c>
      <c r="E385" s="98" t="s">
        <v>5108</v>
      </c>
      <c r="F385" s="104" t="s">
        <v>5200</v>
      </c>
      <c r="G385" s="94" t="s">
        <v>5203</v>
      </c>
      <c r="H385" s="98"/>
      <c r="I385" s="98"/>
      <c r="J385" s="98"/>
      <c r="K385" s="98"/>
      <c r="L385" s="98"/>
      <c r="M385" s="98"/>
      <c r="Q385"/>
      <c r="R385" s="101"/>
      <c r="S385" s="70"/>
      <c r="T385" s="70"/>
    </row>
    <row r="386" spans="1:20" s="65" customFormat="1" ht="50.1" customHeight="1" x14ac:dyDescent="0.25">
      <c r="A386" s="50">
        <f t="shared" si="5"/>
        <v>1</v>
      </c>
      <c r="B386" s="85" t="s">
        <v>375</v>
      </c>
      <c r="C386" s="86">
        <v>3</v>
      </c>
      <c r="D386" s="104" t="s">
        <v>5137</v>
      </c>
      <c r="E386" s="98" t="s">
        <v>5108</v>
      </c>
      <c r="F386" s="104" t="s">
        <v>5200</v>
      </c>
      <c r="G386" s="94" t="s">
        <v>5203</v>
      </c>
      <c r="H386" s="98"/>
      <c r="I386" s="98"/>
      <c r="J386" s="98"/>
      <c r="K386" s="98"/>
      <c r="L386" s="98"/>
      <c r="M386" s="98"/>
      <c r="Q386"/>
      <c r="R386" s="101"/>
      <c r="S386" s="70"/>
      <c r="T386" s="70"/>
    </row>
    <row r="387" spans="1:20" s="65" customFormat="1" ht="50.1" customHeight="1" x14ac:dyDescent="0.25">
      <c r="A387" s="50">
        <f t="shared" si="5"/>
        <v>1</v>
      </c>
      <c r="B387" s="85" t="s">
        <v>376</v>
      </c>
      <c r="C387" s="86">
        <v>3</v>
      </c>
      <c r="D387" s="104" t="s">
        <v>5137</v>
      </c>
      <c r="E387" s="98" t="s">
        <v>5108</v>
      </c>
      <c r="F387" s="104" t="s">
        <v>5200</v>
      </c>
      <c r="G387" s="94" t="s">
        <v>5203</v>
      </c>
      <c r="H387" s="98"/>
      <c r="I387" s="98"/>
      <c r="J387" s="98"/>
      <c r="K387" s="98"/>
      <c r="L387" s="98"/>
      <c r="M387" s="98"/>
      <c r="Q387"/>
      <c r="R387" s="101"/>
      <c r="S387" s="70"/>
      <c r="T387" s="70"/>
    </row>
    <row r="388" spans="1:20" s="65" customFormat="1" ht="41.45" customHeight="1" x14ac:dyDescent="0.25">
      <c r="A388" s="50">
        <f t="shared" si="5"/>
        <v>1</v>
      </c>
      <c r="B388" s="85" t="s">
        <v>377</v>
      </c>
      <c r="C388" s="86">
        <v>3</v>
      </c>
      <c r="D388" s="104" t="s">
        <v>5137</v>
      </c>
      <c r="E388" s="98" t="s">
        <v>5108</v>
      </c>
      <c r="F388" s="104" t="s">
        <v>5200</v>
      </c>
      <c r="G388" s="94" t="s">
        <v>5203</v>
      </c>
      <c r="H388" s="98"/>
      <c r="I388" s="98"/>
      <c r="J388" s="98"/>
      <c r="K388" s="98"/>
      <c r="L388" s="98"/>
      <c r="M388" s="98"/>
      <c r="Q388"/>
      <c r="R388" s="101"/>
      <c r="S388" s="70"/>
      <c r="T388" s="70"/>
    </row>
    <row r="389" spans="1:20" s="65" customFormat="1" ht="38.1" customHeight="1" x14ac:dyDescent="0.25">
      <c r="A389" s="50"/>
      <c r="B389" s="78" t="s">
        <v>254</v>
      </c>
      <c r="C389" s="79">
        <f>SUM(C391:C394)</f>
        <v>8</v>
      </c>
      <c r="D389" s="79"/>
      <c r="E389" s="79"/>
      <c r="F389" s="79"/>
      <c r="G389" s="79"/>
      <c r="H389" s="79"/>
      <c r="I389" s="79"/>
      <c r="J389" s="79"/>
      <c r="K389" s="79"/>
      <c r="L389" s="79"/>
      <c r="M389" s="79"/>
      <c r="Q389"/>
      <c r="R389" s="101"/>
      <c r="S389" s="70"/>
      <c r="T389" s="70"/>
    </row>
    <row r="390" spans="1:20" s="65" customFormat="1" ht="38.1" customHeight="1" x14ac:dyDescent="0.25">
      <c r="A390" s="50"/>
      <c r="B390" s="77" t="s">
        <v>255</v>
      </c>
      <c r="C390" s="74" t="s">
        <v>385</v>
      </c>
      <c r="D390" s="75"/>
      <c r="E390" s="75"/>
      <c r="F390" s="75"/>
      <c r="G390" s="75"/>
      <c r="H390" s="75"/>
      <c r="I390" s="75"/>
      <c r="J390" s="75"/>
      <c r="K390" s="75"/>
      <c r="L390" s="75"/>
      <c r="M390" s="75"/>
      <c r="Q390"/>
      <c r="R390" s="101"/>
      <c r="S390" s="70"/>
      <c r="T390" s="70"/>
    </row>
    <row r="391" spans="1:20" s="65" customFormat="1" ht="38.1" customHeight="1" x14ac:dyDescent="0.25">
      <c r="A391" s="50">
        <f t="shared" si="5"/>
        <v>1</v>
      </c>
      <c r="B391" s="85" t="s">
        <v>378</v>
      </c>
      <c r="C391" s="82">
        <v>2</v>
      </c>
      <c r="D391" s="104" t="s">
        <v>5234</v>
      </c>
      <c r="E391" s="96" t="s">
        <v>5235</v>
      </c>
      <c r="F391" s="96"/>
      <c r="G391" s="96"/>
      <c r="H391" s="96"/>
      <c r="I391" s="96"/>
      <c r="J391" s="96"/>
      <c r="K391" s="96"/>
      <c r="L391" s="96"/>
      <c r="M391" s="96"/>
      <c r="Q391"/>
      <c r="R391" s="101"/>
      <c r="S391" s="70"/>
      <c r="T391" s="70"/>
    </row>
    <row r="392" spans="1:20" s="65" customFormat="1" ht="38.1" customHeight="1" x14ac:dyDescent="0.25">
      <c r="A392" s="50">
        <f t="shared" si="5"/>
        <v>1</v>
      </c>
      <c r="B392" s="85" t="s">
        <v>379</v>
      </c>
      <c r="C392" s="82">
        <v>2</v>
      </c>
      <c r="D392" s="104" t="s">
        <v>5234</v>
      </c>
      <c r="E392" s="96" t="s">
        <v>5235</v>
      </c>
      <c r="F392" s="96"/>
      <c r="G392" s="96"/>
      <c r="H392" s="96"/>
      <c r="I392" s="96"/>
      <c r="J392" s="96"/>
      <c r="K392" s="96"/>
      <c r="L392" s="96"/>
      <c r="M392" s="96"/>
      <c r="Q392"/>
      <c r="R392" s="101"/>
      <c r="S392" s="70"/>
      <c r="T392" s="70"/>
    </row>
    <row r="393" spans="1:20" s="65" customFormat="1" ht="38.1" customHeight="1" x14ac:dyDescent="0.25">
      <c r="A393" s="50">
        <f t="shared" si="5"/>
        <v>1</v>
      </c>
      <c r="B393" s="85" t="s">
        <v>375</v>
      </c>
      <c r="C393" s="82">
        <v>2</v>
      </c>
      <c r="D393" s="104" t="s">
        <v>5234</v>
      </c>
      <c r="E393" s="96" t="s">
        <v>5235</v>
      </c>
      <c r="F393" s="96"/>
      <c r="G393" s="96"/>
      <c r="H393" s="96"/>
      <c r="I393" s="96"/>
      <c r="J393" s="96"/>
      <c r="K393" s="96"/>
      <c r="L393" s="96"/>
      <c r="M393" s="96"/>
      <c r="Q393"/>
      <c r="R393" s="101"/>
      <c r="S393" s="70"/>
      <c r="T393" s="70"/>
    </row>
    <row r="394" spans="1:20" s="65" customFormat="1" ht="38.1" customHeight="1" x14ac:dyDescent="0.25">
      <c r="A394" s="50">
        <f t="shared" ref="A394:A422" si="6">IF(D394&gt;0,1,0)</f>
        <v>1</v>
      </c>
      <c r="B394" s="85" t="s">
        <v>376</v>
      </c>
      <c r="C394" s="82">
        <v>2</v>
      </c>
      <c r="D394" s="104" t="s">
        <v>5234</v>
      </c>
      <c r="E394" s="96" t="s">
        <v>5235</v>
      </c>
      <c r="F394" s="96"/>
      <c r="G394" s="96"/>
      <c r="H394" s="96"/>
      <c r="I394" s="96"/>
      <c r="J394" s="96"/>
      <c r="K394" s="96"/>
      <c r="L394" s="96"/>
      <c r="M394" s="96"/>
      <c r="Q394"/>
      <c r="R394" s="101"/>
      <c r="S394" s="70"/>
      <c r="T394" s="70"/>
    </row>
    <row r="395" spans="1:20" s="65" customFormat="1" ht="34.15" customHeight="1" x14ac:dyDescent="0.25">
      <c r="A395" s="50"/>
      <c r="B395" s="78" t="s">
        <v>260</v>
      </c>
      <c r="C395" s="79">
        <f>SUM(C396)</f>
        <v>3</v>
      </c>
      <c r="D395" s="79"/>
      <c r="E395" s="79"/>
      <c r="F395" s="79"/>
      <c r="G395" s="79"/>
      <c r="H395" s="79"/>
      <c r="I395" s="79"/>
      <c r="J395" s="79"/>
      <c r="K395" s="79"/>
      <c r="L395" s="79"/>
      <c r="M395" s="79"/>
      <c r="Q395"/>
      <c r="R395" s="101"/>
      <c r="S395" s="70"/>
      <c r="T395" s="70"/>
    </row>
    <row r="396" spans="1:20" s="65" customFormat="1" ht="38.1" customHeight="1" x14ac:dyDescent="0.25">
      <c r="A396" s="50">
        <f t="shared" si="6"/>
        <v>1</v>
      </c>
      <c r="B396" s="77" t="s">
        <v>261</v>
      </c>
      <c r="C396" s="82">
        <v>3</v>
      </c>
      <c r="D396" s="104" t="s">
        <v>5305</v>
      </c>
      <c r="E396" s="96" t="s">
        <v>260</v>
      </c>
      <c r="F396" s="96"/>
      <c r="G396" s="96"/>
      <c r="H396" s="96"/>
      <c r="I396" s="96"/>
      <c r="J396" s="96"/>
      <c r="K396" s="96"/>
      <c r="L396" s="96"/>
      <c r="M396" s="96"/>
      <c r="Q396"/>
      <c r="R396" s="101"/>
      <c r="S396" s="70"/>
      <c r="T396" s="70"/>
    </row>
    <row r="397" spans="1:20" s="65" customFormat="1" ht="38.1" customHeight="1" x14ac:dyDescent="0.25">
      <c r="A397" s="50"/>
      <c r="B397" s="78" t="s">
        <v>262</v>
      </c>
      <c r="C397" s="79">
        <f>SUM(C399:C402)</f>
        <v>12</v>
      </c>
      <c r="D397" s="79"/>
      <c r="E397" s="79"/>
      <c r="F397" s="79"/>
      <c r="G397" s="79"/>
      <c r="H397" s="79"/>
      <c r="I397" s="79"/>
      <c r="J397" s="79"/>
      <c r="K397" s="79"/>
      <c r="L397" s="79"/>
      <c r="M397" s="79"/>
      <c r="Q397"/>
      <c r="R397" s="101"/>
      <c r="S397" s="70"/>
      <c r="T397" s="70"/>
    </row>
    <row r="398" spans="1:20" s="65" customFormat="1" ht="31.5" x14ac:dyDescent="0.25">
      <c r="A398" s="50"/>
      <c r="B398" s="77" t="s">
        <v>263</v>
      </c>
      <c r="C398" s="74" t="s">
        <v>385</v>
      </c>
      <c r="D398" s="75"/>
      <c r="E398" s="75"/>
      <c r="F398" s="75"/>
      <c r="G398" s="75"/>
      <c r="H398" s="75"/>
      <c r="I398" s="75"/>
      <c r="J398" s="75"/>
      <c r="K398" s="75"/>
      <c r="L398" s="75"/>
      <c r="M398" s="75"/>
      <c r="Q398"/>
      <c r="R398" s="101"/>
      <c r="S398" s="70"/>
      <c r="T398" s="70"/>
    </row>
    <row r="399" spans="1:20" s="65" customFormat="1" ht="38.1" customHeight="1" x14ac:dyDescent="0.25">
      <c r="A399" s="50">
        <f t="shared" si="6"/>
        <v>1</v>
      </c>
      <c r="B399" s="85" t="s">
        <v>378</v>
      </c>
      <c r="C399" s="82">
        <v>3</v>
      </c>
      <c r="D399" s="104" t="s">
        <v>5141</v>
      </c>
      <c r="E399" s="96" t="s">
        <v>5142</v>
      </c>
      <c r="F399" s="96"/>
      <c r="G399" s="96"/>
      <c r="H399" s="96"/>
      <c r="I399" s="96"/>
      <c r="J399" s="96"/>
      <c r="K399" s="96"/>
      <c r="L399" s="96"/>
      <c r="M399" s="96"/>
      <c r="Q399"/>
      <c r="R399" s="101"/>
      <c r="S399" s="70"/>
      <c r="T399" s="70"/>
    </row>
    <row r="400" spans="1:20" s="65" customFormat="1" ht="38.1" customHeight="1" x14ac:dyDescent="0.25">
      <c r="A400" s="50">
        <f t="shared" si="6"/>
        <v>1</v>
      </c>
      <c r="B400" s="85" t="s">
        <v>379</v>
      </c>
      <c r="C400" s="82">
        <v>3</v>
      </c>
      <c r="D400" s="104" t="s">
        <v>5138</v>
      </c>
      <c r="E400" s="96" t="s">
        <v>5139</v>
      </c>
      <c r="F400" s="96"/>
      <c r="G400" s="96"/>
      <c r="H400" s="96"/>
      <c r="I400" s="96"/>
      <c r="J400" s="96"/>
      <c r="K400" s="96"/>
      <c r="L400" s="96"/>
      <c r="M400" s="96"/>
      <c r="Q400"/>
      <c r="R400" s="101"/>
      <c r="S400" s="70"/>
      <c r="T400" s="70"/>
    </row>
    <row r="401" spans="1:20" s="65" customFormat="1" ht="38.1" customHeight="1" x14ac:dyDescent="0.25">
      <c r="A401" s="50">
        <f t="shared" si="6"/>
        <v>1</v>
      </c>
      <c r="B401" s="85" t="s">
        <v>375</v>
      </c>
      <c r="C401" s="82">
        <v>3</v>
      </c>
      <c r="D401" s="104" t="s">
        <v>5141</v>
      </c>
      <c r="E401" s="96" t="s">
        <v>5142</v>
      </c>
      <c r="F401" s="96"/>
      <c r="G401" s="96"/>
      <c r="H401" s="96"/>
      <c r="I401" s="96"/>
      <c r="J401" s="96"/>
      <c r="K401" s="96"/>
      <c r="L401" s="96"/>
      <c r="M401" s="96"/>
      <c r="Q401"/>
      <c r="R401" s="101"/>
      <c r="S401" s="70"/>
      <c r="T401" s="70"/>
    </row>
    <row r="402" spans="1:20" s="65" customFormat="1" ht="38.1" customHeight="1" x14ac:dyDescent="0.25">
      <c r="A402" s="50">
        <f t="shared" si="6"/>
        <v>1</v>
      </c>
      <c r="B402" s="85" t="s">
        <v>376</v>
      </c>
      <c r="C402" s="82">
        <v>3</v>
      </c>
      <c r="D402" s="104" t="s">
        <v>5141</v>
      </c>
      <c r="E402" t="s">
        <v>5140</v>
      </c>
      <c r="F402" s="96"/>
      <c r="G402" s="96"/>
      <c r="H402" s="96"/>
      <c r="I402" s="96"/>
      <c r="J402" s="96"/>
      <c r="K402" s="96"/>
      <c r="L402" s="96"/>
      <c r="M402" s="96"/>
      <c r="Q402"/>
      <c r="R402" s="101"/>
      <c r="S402" s="70"/>
      <c r="T402" s="70"/>
    </row>
    <row r="403" spans="1:20" s="65" customFormat="1" ht="38.1" customHeight="1" x14ac:dyDescent="0.25">
      <c r="A403" s="50"/>
      <c r="B403" s="78" t="s">
        <v>264</v>
      </c>
      <c r="C403" s="79">
        <f>SUM(C405:C408)</f>
        <v>12</v>
      </c>
      <c r="D403" s="79"/>
      <c r="E403" s="79"/>
      <c r="F403" s="79"/>
      <c r="G403" s="79"/>
      <c r="H403" s="79"/>
      <c r="I403" s="79"/>
      <c r="J403" s="79"/>
      <c r="K403" s="79"/>
      <c r="L403" s="79"/>
      <c r="M403" s="79"/>
      <c r="Q403"/>
      <c r="R403" s="101"/>
      <c r="S403" s="70"/>
      <c r="T403" s="70"/>
    </row>
    <row r="404" spans="1:20" s="65" customFormat="1" ht="28.9" customHeight="1" x14ac:dyDescent="0.25">
      <c r="A404" s="50"/>
      <c r="B404" s="77" t="s">
        <v>265</v>
      </c>
      <c r="C404" s="74" t="s">
        <v>385</v>
      </c>
      <c r="D404" s="75"/>
      <c r="E404" s="75"/>
      <c r="F404" s="75"/>
      <c r="G404" s="75"/>
      <c r="H404" s="75"/>
      <c r="I404" s="75"/>
      <c r="J404" s="75"/>
      <c r="K404" s="75"/>
      <c r="L404" s="75"/>
      <c r="M404" s="75"/>
      <c r="Q404"/>
      <c r="R404" s="101"/>
      <c r="S404" s="70"/>
      <c r="T404" s="70"/>
    </row>
    <row r="405" spans="1:20" s="65" customFormat="1" ht="38.1" customHeight="1" x14ac:dyDescent="0.25">
      <c r="A405" s="50">
        <f t="shared" si="6"/>
        <v>1</v>
      </c>
      <c r="B405" s="85" t="s">
        <v>378</v>
      </c>
      <c r="C405" s="82">
        <v>3</v>
      </c>
      <c r="D405" s="104" t="s">
        <v>5143</v>
      </c>
      <c r="E405" s="96" t="s">
        <v>5144</v>
      </c>
      <c r="F405" s="96"/>
      <c r="G405" s="96"/>
      <c r="H405" s="96"/>
      <c r="I405" s="96"/>
      <c r="J405" s="96"/>
      <c r="K405" s="96"/>
      <c r="L405" s="96"/>
      <c r="M405" s="96"/>
      <c r="Q405"/>
      <c r="R405" s="101"/>
      <c r="S405" s="70"/>
      <c r="T405" s="70"/>
    </row>
    <row r="406" spans="1:20" s="65" customFormat="1" ht="38.1" customHeight="1" x14ac:dyDescent="0.25">
      <c r="A406" s="50">
        <f t="shared" si="6"/>
        <v>1</v>
      </c>
      <c r="B406" s="85" t="s">
        <v>379</v>
      </c>
      <c r="C406" s="82">
        <v>3</v>
      </c>
      <c r="D406" s="104" t="s">
        <v>5143</v>
      </c>
      <c r="E406" s="96" t="s">
        <v>5144</v>
      </c>
      <c r="F406" s="96"/>
      <c r="G406" s="96"/>
      <c r="H406" s="96"/>
      <c r="I406" s="96"/>
      <c r="J406" s="96"/>
      <c r="K406" s="96"/>
      <c r="L406" s="96"/>
      <c r="M406" s="96"/>
      <c r="Q406"/>
      <c r="R406" s="101"/>
      <c r="S406" s="70"/>
      <c r="T406" s="70"/>
    </row>
    <row r="407" spans="1:20" s="65" customFormat="1" ht="38.1" customHeight="1" x14ac:dyDescent="0.25">
      <c r="A407" s="50">
        <f t="shared" si="6"/>
        <v>1</v>
      </c>
      <c r="B407" s="85" t="s">
        <v>375</v>
      </c>
      <c r="C407" s="82">
        <v>3</v>
      </c>
      <c r="D407" s="104" t="s">
        <v>5143</v>
      </c>
      <c r="E407" s="96" t="s">
        <v>5144</v>
      </c>
      <c r="F407" s="96"/>
      <c r="G407" s="96"/>
      <c r="H407" s="96"/>
      <c r="I407" s="96"/>
      <c r="J407" s="96"/>
      <c r="K407" s="96"/>
      <c r="L407" s="96"/>
      <c r="M407" s="96"/>
      <c r="Q407"/>
      <c r="R407" s="101"/>
      <c r="S407" s="70"/>
      <c r="T407" s="70"/>
    </row>
    <row r="408" spans="1:20" s="65" customFormat="1" ht="38.1" customHeight="1" x14ac:dyDescent="0.25">
      <c r="A408" s="50">
        <f t="shared" si="6"/>
        <v>1</v>
      </c>
      <c r="B408" s="85" t="s">
        <v>376</v>
      </c>
      <c r="C408" s="82">
        <v>3</v>
      </c>
      <c r="D408" s="104" t="s">
        <v>5143</v>
      </c>
      <c r="E408" s="96" t="s">
        <v>5144</v>
      </c>
      <c r="F408" s="96"/>
      <c r="G408" s="96"/>
      <c r="H408" s="96"/>
      <c r="I408" s="96"/>
      <c r="J408" s="96"/>
      <c r="K408" s="96"/>
      <c r="L408" s="96"/>
      <c r="M408" s="96"/>
      <c r="Q408"/>
      <c r="R408" s="101"/>
      <c r="S408" s="70"/>
      <c r="T408" s="70"/>
    </row>
    <row r="409" spans="1:20" s="65" customFormat="1" ht="38.1" customHeight="1" x14ac:dyDescent="0.25">
      <c r="A409" s="50"/>
      <c r="B409" s="78" t="s">
        <v>266</v>
      </c>
      <c r="C409" s="79">
        <f>SUM(C410:C412)</f>
        <v>9</v>
      </c>
      <c r="D409" s="79"/>
      <c r="E409" s="79"/>
      <c r="F409" s="79"/>
      <c r="G409" s="79"/>
      <c r="H409" s="79"/>
      <c r="I409" s="79"/>
      <c r="J409" s="79"/>
      <c r="K409" s="79"/>
      <c r="L409" s="79"/>
      <c r="M409" s="79"/>
      <c r="Q409"/>
      <c r="R409" s="101"/>
      <c r="S409" s="70"/>
      <c r="T409" s="70"/>
    </row>
    <row r="410" spans="1:20" s="65" customFormat="1" ht="38.1" customHeight="1" x14ac:dyDescent="0.25">
      <c r="A410" s="50">
        <f t="shared" si="6"/>
        <v>1</v>
      </c>
      <c r="B410" s="80" t="s">
        <v>267</v>
      </c>
      <c r="C410" s="82">
        <v>3</v>
      </c>
      <c r="D410" s="104" t="s">
        <v>5340</v>
      </c>
      <c r="E410" s="96" t="s">
        <v>5341</v>
      </c>
      <c r="F410" s="96"/>
      <c r="G410" s="96"/>
      <c r="H410" s="96"/>
      <c r="I410" s="96"/>
      <c r="J410" s="96"/>
      <c r="K410" s="96"/>
      <c r="L410" s="96"/>
      <c r="M410" s="96"/>
      <c r="Q410"/>
      <c r="R410" s="101"/>
      <c r="S410" s="70"/>
      <c r="T410" s="70"/>
    </row>
    <row r="411" spans="1:20" s="65" customFormat="1" ht="38.1" customHeight="1" x14ac:dyDescent="0.25">
      <c r="A411" s="50">
        <f t="shared" si="6"/>
        <v>1</v>
      </c>
      <c r="B411" s="80" t="s">
        <v>268</v>
      </c>
      <c r="C411" s="82">
        <v>3</v>
      </c>
      <c r="D411" s="104" t="s">
        <v>5345</v>
      </c>
      <c r="E411" s="96" t="s">
        <v>5346</v>
      </c>
      <c r="F411" s="96"/>
      <c r="G411" s="96"/>
      <c r="H411" s="96"/>
      <c r="I411" s="96"/>
      <c r="J411" s="96"/>
      <c r="K411" s="96"/>
      <c r="L411" s="96"/>
      <c r="M411" s="96"/>
      <c r="Q411"/>
      <c r="R411" s="101"/>
      <c r="S411" s="70"/>
      <c r="T411" s="70"/>
    </row>
    <row r="412" spans="1:20" s="65" customFormat="1" ht="45" x14ac:dyDescent="0.25">
      <c r="A412" s="50">
        <f t="shared" si="6"/>
        <v>1</v>
      </c>
      <c r="B412" s="80" t="s">
        <v>269</v>
      </c>
      <c r="C412" s="82">
        <v>3</v>
      </c>
      <c r="D412" s="104" t="s">
        <v>5343</v>
      </c>
      <c r="E412" s="96" t="s">
        <v>5344</v>
      </c>
      <c r="F412" s="96"/>
      <c r="G412" s="96"/>
      <c r="H412" s="96"/>
      <c r="I412" s="96"/>
      <c r="J412" s="96"/>
      <c r="K412" s="96"/>
      <c r="L412" s="96"/>
      <c r="M412" s="96"/>
      <c r="Q412"/>
      <c r="R412" s="101"/>
      <c r="S412" s="70"/>
      <c r="T412" s="70"/>
    </row>
    <row r="413" spans="1:20" s="65" customFormat="1" ht="38.1" customHeight="1" x14ac:dyDescent="0.25">
      <c r="A413" s="50"/>
      <c r="B413" s="78" t="s">
        <v>270</v>
      </c>
      <c r="C413" s="79">
        <f>SUM(C414:C418)</f>
        <v>15</v>
      </c>
      <c r="D413" s="79"/>
      <c r="E413" s="79"/>
      <c r="F413" s="79"/>
      <c r="G413" s="79"/>
      <c r="H413" s="79"/>
      <c r="I413" s="79"/>
      <c r="J413" s="79"/>
      <c r="K413" s="79"/>
      <c r="L413" s="79"/>
      <c r="M413" s="79"/>
      <c r="Q413"/>
      <c r="R413" s="101"/>
      <c r="S413" s="70"/>
      <c r="T413" s="70"/>
    </row>
    <row r="414" spans="1:20" s="65" customFormat="1" ht="38.1" customHeight="1" x14ac:dyDescent="0.25">
      <c r="A414" s="50">
        <f t="shared" si="6"/>
        <v>1</v>
      </c>
      <c r="B414" s="76" t="s">
        <v>380</v>
      </c>
      <c r="C414" s="86">
        <v>3</v>
      </c>
      <c r="D414" s="106" t="s">
        <v>5338</v>
      </c>
      <c r="E414" s="98" t="s">
        <v>5339</v>
      </c>
      <c r="F414" s="98"/>
      <c r="G414" s="98"/>
      <c r="H414" s="98"/>
      <c r="I414" s="98"/>
      <c r="J414" s="98"/>
      <c r="K414" s="98"/>
      <c r="L414" s="98"/>
      <c r="M414" s="98"/>
      <c r="Q414"/>
      <c r="R414" s="101"/>
      <c r="S414" s="70"/>
      <c r="T414" s="70"/>
    </row>
    <row r="415" spans="1:20" s="65" customFormat="1" ht="38.1" customHeight="1" x14ac:dyDescent="0.25">
      <c r="A415" s="50">
        <f t="shared" si="6"/>
        <v>1</v>
      </c>
      <c r="B415" s="76" t="s">
        <v>381</v>
      </c>
      <c r="C415" s="86">
        <v>3</v>
      </c>
      <c r="D415" s="106" t="s">
        <v>5145</v>
      </c>
      <c r="E415" s="105" t="s">
        <v>5146</v>
      </c>
      <c r="F415" s="98"/>
      <c r="G415" s="98"/>
      <c r="H415" s="98"/>
      <c r="I415" s="98"/>
      <c r="J415" s="98"/>
      <c r="K415" s="98"/>
      <c r="L415" s="98"/>
      <c r="M415" s="98"/>
      <c r="Q415"/>
      <c r="R415" s="101"/>
      <c r="S415" s="70"/>
      <c r="T415" s="70"/>
    </row>
    <row r="416" spans="1:20" s="65" customFormat="1" ht="38.1" customHeight="1" x14ac:dyDescent="0.25">
      <c r="A416" s="50">
        <f t="shared" si="6"/>
        <v>1</v>
      </c>
      <c r="B416" s="76" t="s">
        <v>382</v>
      </c>
      <c r="C416" s="86">
        <v>3</v>
      </c>
      <c r="D416" s="106" t="s">
        <v>5335</v>
      </c>
      <c r="E416" s="98" t="s">
        <v>5336</v>
      </c>
      <c r="F416" s="98"/>
      <c r="G416" s="98"/>
      <c r="H416" s="98"/>
      <c r="I416" s="98"/>
      <c r="J416" s="98"/>
      <c r="K416" s="98"/>
      <c r="L416" s="98"/>
      <c r="M416" s="98"/>
      <c r="Q416"/>
      <c r="R416" s="101"/>
      <c r="S416" s="70"/>
      <c r="T416" s="70"/>
    </row>
    <row r="417" spans="1:20" s="65" customFormat="1" ht="38.1" customHeight="1" x14ac:dyDescent="0.25">
      <c r="A417" s="50">
        <f t="shared" si="6"/>
        <v>1</v>
      </c>
      <c r="B417" s="76" t="s">
        <v>383</v>
      </c>
      <c r="C417" s="86">
        <v>3</v>
      </c>
      <c r="D417" s="106" t="s">
        <v>5333</v>
      </c>
      <c r="E417" s="98" t="s">
        <v>5334</v>
      </c>
      <c r="F417" s="98"/>
      <c r="G417" s="98"/>
      <c r="H417" s="98"/>
      <c r="I417" s="98"/>
      <c r="J417" s="98"/>
      <c r="K417" s="98"/>
      <c r="L417" s="98"/>
      <c r="M417" s="98"/>
      <c r="Q417"/>
      <c r="R417" s="101"/>
      <c r="S417" s="70"/>
      <c r="T417" s="70"/>
    </row>
    <row r="418" spans="1:20" s="65" customFormat="1" ht="38.1" customHeight="1" x14ac:dyDescent="0.25">
      <c r="A418" s="50">
        <f t="shared" si="6"/>
        <v>1</v>
      </c>
      <c r="B418" s="76" t="s">
        <v>384</v>
      </c>
      <c r="C418" s="86">
        <v>3</v>
      </c>
      <c r="D418" s="106" t="s">
        <v>5337</v>
      </c>
      <c r="E418" s="98" t="s">
        <v>5334</v>
      </c>
      <c r="F418" s="98"/>
      <c r="G418" s="98"/>
      <c r="H418" s="98"/>
      <c r="I418" s="98"/>
      <c r="J418" s="98"/>
      <c r="K418" s="98"/>
      <c r="L418" s="98"/>
      <c r="M418" s="98"/>
      <c r="Q418"/>
      <c r="R418" s="101"/>
      <c r="S418" s="70"/>
      <c r="T418" s="70"/>
    </row>
    <row r="419" spans="1:20" s="65" customFormat="1" ht="42.6" customHeight="1" x14ac:dyDescent="0.25">
      <c r="A419" s="50"/>
      <c r="B419" s="78" t="s">
        <v>275</v>
      </c>
      <c r="C419" s="79">
        <f>SUM(C420)</f>
        <v>3</v>
      </c>
      <c r="D419" s="79"/>
      <c r="E419" s="79"/>
      <c r="F419" s="79"/>
      <c r="G419" s="79"/>
      <c r="H419" s="79"/>
      <c r="I419" s="79"/>
      <c r="J419" s="79"/>
      <c r="K419" s="79"/>
      <c r="L419" s="79"/>
      <c r="M419" s="79"/>
      <c r="Q419"/>
      <c r="R419" s="101"/>
      <c r="S419" s="70"/>
      <c r="T419" s="70"/>
    </row>
    <row r="420" spans="1:20" s="65" customFormat="1" ht="38.1" customHeight="1" x14ac:dyDescent="0.25">
      <c r="A420" s="50">
        <f t="shared" si="6"/>
        <v>0</v>
      </c>
      <c r="B420" s="77" t="s">
        <v>22</v>
      </c>
      <c r="C420" s="82">
        <v>3</v>
      </c>
      <c r="D420" s="96"/>
      <c r="E420" s="96"/>
      <c r="F420" s="96"/>
      <c r="G420" s="96"/>
      <c r="H420" s="96"/>
      <c r="I420" s="96"/>
      <c r="J420" s="96"/>
      <c r="K420" s="96"/>
      <c r="L420" s="96"/>
      <c r="M420" s="96"/>
      <c r="Q420"/>
      <c r="R420" s="101"/>
      <c r="S420" s="70"/>
      <c r="T420" s="70"/>
    </row>
    <row r="421" spans="1:20" s="65" customFormat="1" ht="30" customHeight="1" x14ac:dyDescent="0.25">
      <c r="A421" s="50"/>
      <c r="B421" s="78" t="s">
        <v>1</v>
      </c>
      <c r="C421" s="79">
        <f>SUM(C422)</f>
        <v>3</v>
      </c>
      <c r="D421" s="79"/>
      <c r="E421" s="79"/>
      <c r="F421" s="79"/>
      <c r="G421" s="79"/>
      <c r="H421" s="79"/>
      <c r="I421" s="79"/>
      <c r="J421" s="79"/>
      <c r="K421" s="79"/>
      <c r="L421" s="79"/>
      <c r="M421" s="79"/>
      <c r="Q421"/>
      <c r="R421" s="101"/>
      <c r="S421" s="70"/>
      <c r="T421" s="70"/>
    </row>
    <row r="422" spans="1:20" s="65" customFormat="1" ht="32.25" thickBot="1" x14ac:dyDescent="0.3">
      <c r="A422" s="50">
        <f t="shared" si="6"/>
        <v>0</v>
      </c>
      <c r="B422" s="83" t="s">
        <v>276</v>
      </c>
      <c r="C422" s="92">
        <v>3</v>
      </c>
      <c r="D422" s="99"/>
      <c r="E422" s="99"/>
      <c r="F422" s="99"/>
      <c r="G422" s="99"/>
      <c r="H422" s="99"/>
      <c r="I422" s="99"/>
      <c r="J422" s="99"/>
      <c r="K422" s="99"/>
      <c r="L422" s="99"/>
      <c r="M422" s="99"/>
      <c r="Q422"/>
      <c r="R422" s="101"/>
      <c r="S422" s="70"/>
      <c r="T422" s="70"/>
    </row>
    <row r="423" spans="1:20" s="65" customFormat="1" ht="39.950000000000003" customHeight="1" thickBot="1" x14ac:dyDescent="0.3">
      <c r="A423" s="50"/>
      <c r="B423" s="50"/>
      <c r="C423" s="93">
        <f>C5+C218</f>
        <v>902</v>
      </c>
      <c r="D423" s="50"/>
      <c r="E423" s="50"/>
      <c r="F423" s="50"/>
      <c r="G423" s="50"/>
      <c r="H423" s="50"/>
      <c r="I423" s="50"/>
      <c r="J423" s="50"/>
      <c r="K423" s="50"/>
      <c r="L423" s="50"/>
      <c r="M423" s="50"/>
      <c r="Q423"/>
      <c r="R423" s="101"/>
      <c r="S423" s="70"/>
      <c r="T423" s="70"/>
    </row>
    <row r="424" spans="1:20" ht="50.1" customHeight="1" x14ac:dyDescent="0.25">
      <c r="R424" s="101"/>
    </row>
    <row r="425" spans="1:20" ht="39.950000000000003" customHeight="1" x14ac:dyDescent="0.25">
      <c r="R425" s="101"/>
    </row>
    <row r="426" spans="1:20" ht="50.1" customHeight="1" x14ac:dyDescent="0.25">
      <c r="R426" s="101"/>
    </row>
    <row r="427" spans="1:20" ht="20.100000000000001" customHeight="1" x14ac:dyDescent="0.25">
      <c r="R427" s="101"/>
    </row>
    <row r="428" spans="1:20" ht="38.1" customHeight="1" x14ac:dyDescent="0.25">
      <c r="R428" s="101"/>
    </row>
    <row r="429" spans="1:20" ht="38.1" customHeight="1" x14ac:dyDescent="0.25">
      <c r="R429" s="101"/>
    </row>
    <row r="430" spans="1:20" ht="38.1" customHeight="1" x14ac:dyDescent="0.25">
      <c r="R430" s="101"/>
    </row>
    <row r="431" spans="1:20" ht="38.1" customHeight="1" x14ac:dyDescent="0.25">
      <c r="R431" s="101"/>
    </row>
    <row r="432" spans="1:20" ht="38.1" customHeight="1" x14ac:dyDescent="0.25">
      <c r="R432" s="101"/>
    </row>
    <row r="433" spans="18:18" ht="38.1" customHeight="1" x14ac:dyDescent="0.25">
      <c r="R433" s="101"/>
    </row>
    <row r="434" spans="18:18" x14ac:dyDescent="0.25">
      <c r="R434" s="101"/>
    </row>
    <row r="435" spans="18:18" ht="38.1" customHeight="1" x14ac:dyDescent="0.25">
      <c r="R435" s="101"/>
    </row>
    <row r="436" spans="18:18" ht="30" customHeight="1" x14ac:dyDescent="0.25">
      <c r="R436" s="101"/>
    </row>
    <row r="437" spans="18:18" ht="20.100000000000001" customHeight="1" x14ac:dyDescent="0.25">
      <c r="R437" s="101"/>
    </row>
    <row r="438" spans="18:18" ht="38.1" customHeight="1" x14ac:dyDescent="0.25">
      <c r="R438" s="101"/>
    </row>
    <row r="439" spans="18:18" ht="38.1" customHeight="1" x14ac:dyDescent="0.25">
      <c r="R439" s="101"/>
    </row>
    <row r="440" spans="18:18" ht="38.1" customHeight="1" x14ac:dyDescent="0.25">
      <c r="R440" s="101"/>
    </row>
    <row r="441" spans="18:18" ht="38.1" customHeight="1" x14ac:dyDescent="0.25">
      <c r="R441" s="101"/>
    </row>
    <row r="442" spans="18:18" ht="38.1" hidden="1" customHeight="1" x14ac:dyDescent="0.25">
      <c r="R442" s="101"/>
    </row>
    <row r="443" spans="18:18" ht="20.100000000000001" hidden="1" customHeight="1" x14ac:dyDescent="0.25">
      <c r="R443" s="101"/>
    </row>
    <row r="444" spans="18:18" ht="38.1" hidden="1" customHeight="1" x14ac:dyDescent="0.25">
      <c r="R444" s="101"/>
    </row>
    <row r="445" spans="18:18" ht="38.1" hidden="1" customHeight="1" x14ac:dyDescent="0.25">
      <c r="R445" s="101"/>
    </row>
    <row r="446" spans="18:18" ht="38.1" hidden="1" customHeight="1" x14ac:dyDescent="0.25">
      <c r="R446" s="101"/>
    </row>
    <row r="447" spans="18:18" ht="38.1" hidden="1" customHeight="1" x14ac:dyDescent="0.25">
      <c r="R447" s="101"/>
    </row>
    <row r="448" spans="18:18" ht="38.1" hidden="1" customHeight="1" x14ac:dyDescent="0.25">
      <c r="R448" s="101"/>
    </row>
    <row r="449" spans="18:18" ht="38.1" hidden="1" customHeight="1" x14ac:dyDescent="0.25">
      <c r="R449" s="101"/>
    </row>
    <row r="450" spans="18:18" ht="38.1" hidden="1" customHeight="1" x14ac:dyDescent="0.25">
      <c r="R450" s="101"/>
    </row>
    <row r="451" spans="18:18" ht="20.100000000000001" hidden="1" customHeight="1" x14ac:dyDescent="0.25">
      <c r="R451" s="101"/>
    </row>
    <row r="452" spans="18:18" ht="38.1" hidden="1" customHeight="1" x14ac:dyDescent="0.25">
      <c r="R452" s="101"/>
    </row>
    <row r="453" spans="18:18" ht="38.1" hidden="1" customHeight="1" x14ac:dyDescent="0.25">
      <c r="R453" s="101"/>
    </row>
    <row r="454" spans="18:18" ht="38.1" hidden="1" customHeight="1" x14ac:dyDescent="0.25">
      <c r="R454" s="101"/>
    </row>
    <row r="455" spans="18:18" ht="38.1" hidden="1" customHeight="1" x14ac:dyDescent="0.25">
      <c r="R455" s="101"/>
    </row>
    <row r="456" spans="18:18" ht="38.1" hidden="1" customHeight="1" x14ac:dyDescent="0.25">
      <c r="R456" s="101"/>
    </row>
    <row r="457" spans="18:18" ht="38.1" hidden="1" customHeight="1" x14ac:dyDescent="0.25">
      <c r="R457" s="101"/>
    </row>
    <row r="458" spans="18:18" ht="38.1" hidden="1" customHeight="1" x14ac:dyDescent="0.25">
      <c r="R458" s="101"/>
    </row>
    <row r="459" spans="18:18" ht="38.1" hidden="1" customHeight="1" x14ac:dyDescent="0.25">
      <c r="R459" s="101"/>
    </row>
    <row r="460" spans="18:18" ht="20.100000000000001" hidden="1" customHeight="1" x14ac:dyDescent="0.25">
      <c r="R460" s="101"/>
    </row>
    <row r="461" spans="18:18" ht="38.1" hidden="1" customHeight="1" x14ac:dyDescent="0.25">
      <c r="R461" s="101"/>
    </row>
    <row r="462" spans="18:18" ht="30" hidden="1" customHeight="1" x14ac:dyDescent="0.25">
      <c r="R462" s="101"/>
    </row>
    <row r="463" spans="18:18" ht="20.100000000000001" hidden="1" customHeight="1" x14ac:dyDescent="0.25">
      <c r="R463" s="101"/>
    </row>
    <row r="464" spans="18:18" ht="39.950000000000003" hidden="1" customHeight="1" x14ac:dyDescent="0.25">
      <c r="R464" s="101"/>
    </row>
    <row r="465" spans="18:18" ht="50.1" hidden="1" customHeight="1" x14ac:dyDescent="0.25">
      <c r="R465" s="101"/>
    </row>
    <row r="466" spans="18:18" ht="51" hidden="1" customHeight="1" x14ac:dyDescent="0.25">
      <c r="R466" s="101"/>
    </row>
    <row r="467" spans="18:18" ht="50.1" hidden="1" customHeight="1" x14ac:dyDescent="0.25">
      <c r="R467" s="101"/>
    </row>
    <row r="468" spans="18:18" ht="20.100000000000001" hidden="1" customHeight="1" x14ac:dyDescent="0.25">
      <c r="R468" s="101"/>
    </row>
    <row r="469" spans="18:18" ht="38.1" hidden="1" customHeight="1" x14ac:dyDescent="0.25">
      <c r="R469" s="101"/>
    </row>
    <row r="470" spans="18:18" ht="38.1" hidden="1" customHeight="1" x14ac:dyDescent="0.25">
      <c r="R470" s="101"/>
    </row>
    <row r="471" spans="18:18" ht="38.1" hidden="1" customHeight="1" x14ac:dyDescent="0.25">
      <c r="R471" s="101"/>
    </row>
    <row r="472" spans="18:18" ht="38.1" hidden="1" customHeight="1" x14ac:dyDescent="0.25">
      <c r="R472" s="101"/>
    </row>
    <row r="473" spans="18:18" ht="38.1" hidden="1" customHeight="1" x14ac:dyDescent="0.25">
      <c r="R473" s="101"/>
    </row>
    <row r="474" spans="18:18" ht="38.1" hidden="1" customHeight="1" x14ac:dyDescent="0.25">
      <c r="R474" s="101"/>
    </row>
    <row r="475" spans="18:18" ht="38.1" hidden="1" customHeight="1" x14ac:dyDescent="0.25">
      <c r="R475" s="101"/>
    </row>
    <row r="476" spans="18:18" ht="38.1" hidden="1" customHeight="1" x14ac:dyDescent="0.25">
      <c r="R476" s="101"/>
    </row>
    <row r="477" spans="18:18" hidden="1" x14ac:dyDescent="0.25">
      <c r="R477" s="101"/>
    </row>
    <row r="478" spans="18:18" ht="38.1" hidden="1" customHeight="1" x14ac:dyDescent="0.25">
      <c r="R478" s="101"/>
    </row>
    <row r="479" spans="18:18" ht="38.1" hidden="1" customHeight="1" x14ac:dyDescent="0.25">
      <c r="R479" s="101"/>
    </row>
    <row r="480" spans="18:18" ht="38.1" hidden="1" customHeight="1" x14ac:dyDescent="0.25">
      <c r="R480" s="101"/>
    </row>
    <row r="481" spans="18:18" ht="20.100000000000001" hidden="1" customHeight="1" x14ac:dyDescent="0.25">
      <c r="R481" s="101"/>
    </row>
    <row r="482" spans="18:18" ht="39.950000000000003" hidden="1" customHeight="1" x14ac:dyDescent="0.25">
      <c r="R482" s="101"/>
    </row>
    <row r="483" spans="18:18" ht="39.950000000000003" hidden="1" customHeight="1" x14ac:dyDescent="0.25">
      <c r="R483" s="101"/>
    </row>
    <row r="484" spans="18:18" ht="30" hidden="1" customHeight="1" x14ac:dyDescent="0.25">
      <c r="R484" s="101"/>
    </row>
    <row r="485" spans="18:18" ht="30" hidden="1" customHeight="1" x14ac:dyDescent="0.25">
      <c r="R485" s="101"/>
    </row>
    <row r="486" spans="18:18" ht="30" hidden="1" customHeight="1" x14ac:dyDescent="0.25">
      <c r="R486" s="101"/>
    </row>
    <row r="487" spans="18:18" ht="30" hidden="1" customHeight="1" x14ac:dyDescent="0.25">
      <c r="R487" s="101"/>
    </row>
    <row r="488" spans="18:18" ht="30" hidden="1" customHeight="1" x14ac:dyDescent="0.25">
      <c r="R488" s="101"/>
    </row>
    <row r="489" spans="18:18" ht="20.100000000000001" hidden="1" customHeight="1" x14ac:dyDescent="0.25">
      <c r="R489" s="101"/>
    </row>
    <row r="490" spans="18:18" ht="38.1" hidden="1" customHeight="1" x14ac:dyDescent="0.25">
      <c r="R490" s="101"/>
    </row>
    <row r="491" spans="18:18" ht="38.1" hidden="1" customHeight="1" x14ac:dyDescent="0.25">
      <c r="R491" s="101"/>
    </row>
    <row r="492" spans="18:18" ht="38.1" hidden="1" customHeight="1" x14ac:dyDescent="0.25">
      <c r="R492" s="101"/>
    </row>
    <row r="493" spans="18:18" ht="38.1" hidden="1" customHeight="1" x14ac:dyDescent="0.25">
      <c r="R493" s="101"/>
    </row>
    <row r="494" spans="18:18" ht="38.1" hidden="1" customHeight="1" x14ac:dyDescent="0.25">
      <c r="R494" s="101"/>
    </row>
    <row r="495" spans="18:18" ht="38.1" hidden="1" customHeight="1" x14ac:dyDescent="0.25">
      <c r="R495" s="101"/>
    </row>
    <row r="496" spans="18:18" ht="38.1" hidden="1" customHeight="1" x14ac:dyDescent="0.25">
      <c r="R496" s="101"/>
    </row>
    <row r="497" spans="18:18" ht="38.1" hidden="1" customHeight="1" x14ac:dyDescent="0.25">
      <c r="R497" s="101"/>
    </row>
    <row r="498" spans="18:18" hidden="1" x14ac:dyDescent="0.25">
      <c r="R498" s="101"/>
    </row>
    <row r="499" spans="18:18" ht="20.100000000000001" hidden="1" customHeight="1" x14ac:dyDescent="0.25">
      <c r="R499" s="101"/>
    </row>
    <row r="500" spans="18:18" ht="38.1" hidden="1" customHeight="1" x14ac:dyDescent="0.25">
      <c r="R500" s="101"/>
    </row>
    <row r="501" spans="18:18" ht="38.1" hidden="1" customHeight="1" x14ac:dyDescent="0.25">
      <c r="R501" s="101"/>
    </row>
    <row r="502" spans="18:18" ht="38.1" hidden="1" customHeight="1" x14ac:dyDescent="0.25">
      <c r="R502" s="101"/>
    </row>
    <row r="503" spans="18:18" ht="38.1" hidden="1" customHeight="1" x14ac:dyDescent="0.25">
      <c r="R503" s="101"/>
    </row>
    <row r="504" spans="18:18" ht="38.1" hidden="1" customHeight="1" x14ac:dyDescent="0.25">
      <c r="R504" s="101"/>
    </row>
    <row r="505" spans="18:18" ht="38.1" hidden="1" customHeight="1" x14ac:dyDescent="0.25">
      <c r="R505" s="101"/>
    </row>
    <row r="506" spans="18:18" ht="38.1" hidden="1" customHeight="1" x14ac:dyDescent="0.25">
      <c r="R506" s="101"/>
    </row>
    <row r="507" spans="18:18" ht="20.100000000000001" hidden="1" customHeight="1" x14ac:dyDescent="0.25">
      <c r="R507" s="101"/>
    </row>
    <row r="508" spans="18:18" ht="38.1" hidden="1" customHeight="1" x14ac:dyDescent="0.25">
      <c r="R508" s="101"/>
    </row>
    <row r="509" spans="18:18" ht="30" hidden="1" customHeight="1" x14ac:dyDescent="0.25">
      <c r="R509" s="101"/>
    </row>
    <row r="510" spans="18:18" hidden="1" x14ac:dyDescent="0.25">
      <c r="R510" s="101"/>
    </row>
    <row r="511" spans="18:18" hidden="1" x14ac:dyDescent="0.25">
      <c r="R511" s="101"/>
    </row>
    <row r="512" spans="18:18" hidden="1" x14ac:dyDescent="0.25">
      <c r="R512" s="101"/>
    </row>
    <row r="513" spans="18:18" hidden="1" x14ac:dyDescent="0.25">
      <c r="R513" s="101"/>
    </row>
    <row r="514" spans="18:18" hidden="1" x14ac:dyDescent="0.25">
      <c r="R514" s="101"/>
    </row>
    <row r="515" spans="18:18" hidden="1" x14ac:dyDescent="0.25">
      <c r="R515" s="101"/>
    </row>
    <row r="516" spans="18:18" hidden="1" x14ac:dyDescent="0.25">
      <c r="R516" s="101"/>
    </row>
    <row r="517" spans="18:18" hidden="1" x14ac:dyDescent="0.25">
      <c r="R517" s="101"/>
    </row>
    <row r="518" spans="18:18" hidden="1" x14ac:dyDescent="0.25">
      <c r="R518" s="101"/>
    </row>
    <row r="519" spans="18:18" hidden="1" x14ac:dyDescent="0.25">
      <c r="R519" s="101"/>
    </row>
    <row r="520" spans="18:18" hidden="1" x14ac:dyDescent="0.25">
      <c r="R520" s="101"/>
    </row>
    <row r="521" spans="18:18" hidden="1" x14ac:dyDescent="0.25">
      <c r="R521" s="101"/>
    </row>
    <row r="522" spans="18:18" hidden="1" x14ac:dyDescent="0.25">
      <c r="R522" s="101"/>
    </row>
    <row r="523" spans="18:18" hidden="1" x14ac:dyDescent="0.25">
      <c r="R523" s="101"/>
    </row>
    <row r="524" spans="18:18" hidden="1" x14ac:dyDescent="0.25">
      <c r="R524" s="101"/>
    </row>
    <row r="525" spans="18:18" hidden="1" x14ac:dyDescent="0.25">
      <c r="R525" s="101"/>
    </row>
    <row r="526" spans="18:18" hidden="1" x14ac:dyDescent="0.25">
      <c r="R526" s="101"/>
    </row>
    <row r="527" spans="18:18" hidden="1" x14ac:dyDescent="0.25">
      <c r="R527" s="101"/>
    </row>
    <row r="528" spans="18:18" hidden="1" x14ac:dyDescent="0.25">
      <c r="R528" s="101"/>
    </row>
    <row r="529" spans="18:18" hidden="1" x14ac:dyDescent="0.25">
      <c r="R529" s="101"/>
    </row>
    <row r="530" spans="18:18" hidden="1" x14ac:dyDescent="0.25">
      <c r="R530" s="101"/>
    </row>
    <row r="531" spans="18:18" hidden="1" x14ac:dyDescent="0.25">
      <c r="R531" s="101"/>
    </row>
    <row r="532" spans="18:18" hidden="1" x14ac:dyDescent="0.25">
      <c r="R532" s="101"/>
    </row>
    <row r="533" spans="18:18" hidden="1" x14ac:dyDescent="0.25">
      <c r="R533" s="101"/>
    </row>
    <row r="534" spans="18:18" hidden="1" x14ac:dyDescent="0.25">
      <c r="R534" s="101"/>
    </row>
    <row r="535" spans="18:18" hidden="1" x14ac:dyDescent="0.25">
      <c r="R535" s="101"/>
    </row>
    <row r="536" spans="18:18" hidden="1" x14ac:dyDescent="0.25">
      <c r="R536" s="101"/>
    </row>
    <row r="537" spans="18:18" hidden="1" x14ac:dyDescent="0.25">
      <c r="R537" s="101"/>
    </row>
    <row r="538" spans="18:18" hidden="1" x14ac:dyDescent="0.25">
      <c r="R538" s="101"/>
    </row>
    <row r="539" spans="18:18" hidden="1" x14ac:dyDescent="0.25">
      <c r="R539" s="101"/>
    </row>
    <row r="540" spans="18:18" hidden="1" x14ac:dyDescent="0.25">
      <c r="R540" s="101"/>
    </row>
    <row r="541" spans="18:18" hidden="1" x14ac:dyDescent="0.25">
      <c r="R541" s="101"/>
    </row>
    <row r="542" spans="18:18" hidden="1" x14ac:dyDescent="0.25">
      <c r="R542" s="101"/>
    </row>
    <row r="543" spans="18:18" hidden="1" x14ac:dyDescent="0.25">
      <c r="R543" s="101"/>
    </row>
    <row r="544" spans="18:18" hidden="1" x14ac:dyDescent="0.25">
      <c r="R544" s="101"/>
    </row>
    <row r="545" spans="18:18" hidden="1" x14ac:dyDescent="0.25">
      <c r="R545" s="101"/>
    </row>
    <row r="546" spans="18:18" hidden="1" x14ac:dyDescent="0.25">
      <c r="R546" s="101"/>
    </row>
    <row r="547" spans="18:18" hidden="1" x14ac:dyDescent="0.25">
      <c r="R547" s="101"/>
    </row>
    <row r="548" spans="18:18" hidden="1" x14ac:dyDescent="0.25">
      <c r="R548" s="101"/>
    </row>
    <row r="549" spans="18:18" hidden="1" x14ac:dyDescent="0.25">
      <c r="R549" s="101"/>
    </row>
    <row r="550" spans="18:18" hidden="1" x14ac:dyDescent="0.25">
      <c r="R550" s="101"/>
    </row>
    <row r="551" spans="18:18" hidden="1" x14ac:dyDescent="0.25">
      <c r="R551" s="101"/>
    </row>
    <row r="552" spans="18:18" hidden="1" x14ac:dyDescent="0.25">
      <c r="R552" s="101"/>
    </row>
    <row r="553" spans="18:18" hidden="1" x14ac:dyDescent="0.25">
      <c r="R553" s="101"/>
    </row>
    <row r="554" spans="18:18" hidden="1" x14ac:dyDescent="0.25">
      <c r="R554" s="101"/>
    </row>
    <row r="555" spans="18:18" hidden="1" x14ac:dyDescent="0.25">
      <c r="R555" s="101"/>
    </row>
    <row r="556" spans="18:18" hidden="1" x14ac:dyDescent="0.25">
      <c r="R556" s="101"/>
    </row>
    <row r="557" spans="18:18" hidden="1" x14ac:dyDescent="0.25">
      <c r="R557" s="101"/>
    </row>
    <row r="558" spans="18:18" hidden="1" x14ac:dyDescent="0.25">
      <c r="R558" s="101"/>
    </row>
    <row r="559" spans="18:18" hidden="1" x14ac:dyDescent="0.25">
      <c r="R559" s="101"/>
    </row>
    <row r="560" spans="18:18" hidden="1" x14ac:dyDescent="0.25">
      <c r="R560" s="101"/>
    </row>
    <row r="561" spans="18:18" hidden="1" x14ac:dyDescent="0.25">
      <c r="R561" s="101"/>
    </row>
    <row r="562" spans="18:18" hidden="1" x14ac:dyDescent="0.25">
      <c r="R562" s="101"/>
    </row>
    <row r="563" spans="18:18" hidden="1" x14ac:dyDescent="0.25">
      <c r="R563" s="101"/>
    </row>
    <row r="564" spans="18:18" hidden="1" x14ac:dyDescent="0.25">
      <c r="R564" s="101"/>
    </row>
    <row r="565" spans="18:18" hidden="1" x14ac:dyDescent="0.25">
      <c r="R565" s="101"/>
    </row>
    <row r="566" spans="18:18" hidden="1" x14ac:dyDescent="0.25">
      <c r="R566" s="101"/>
    </row>
    <row r="567" spans="18:18" hidden="1" x14ac:dyDescent="0.25">
      <c r="R567" s="101"/>
    </row>
    <row r="568" spans="18:18" hidden="1" x14ac:dyDescent="0.25">
      <c r="R568" s="101"/>
    </row>
    <row r="569" spans="18:18" hidden="1" x14ac:dyDescent="0.25">
      <c r="R569" s="101"/>
    </row>
    <row r="570" spans="18:18" hidden="1" x14ac:dyDescent="0.25">
      <c r="R570" s="101"/>
    </row>
    <row r="571" spans="18:18" hidden="1" x14ac:dyDescent="0.25">
      <c r="R571" s="101"/>
    </row>
    <row r="572" spans="18:18" hidden="1" x14ac:dyDescent="0.25">
      <c r="R572" s="101"/>
    </row>
    <row r="573" spans="18:18" hidden="1" x14ac:dyDescent="0.25">
      <c r="R573" s="101"/>
    </row>
    <row r="574" spans="18:18" hidden="1" x14ac:dyDescent="0.25">
      <c r="R574" s="101"/>
    </row>
    <row r="575" spans="18:18" hidden="1" x14ac:dyDescent="0.25">
      <c r="R575" s="101"/>
    </row>
    <row r="576" spans="18:18" hidden="1" x14ac:dyDescent="0.25">
      <c r="R576" s="101"/>
    </row>
    <row r="577" spans="18:18" hidden="1" x14ac:dyDescent="0.25">
      <c r="R577" s="101"/>
    </row>
    <row r="578" spans="18:18" hidden="1" x14ac:dyDescent="0.25">
      <c r="R578" s="101"/>
    </row>
    <row r="579" spans="18:18" hidden="1" x14ac:dyDescent="0.25">
      <c r="R579" s="101"/>
    </row>
    <row r="580" spans="18:18" hidden="1" x14ac:dyDescent="0.25">
      <c r="R580" s="101"/>
    </row>
    <row r="581" spans="18:18" hidden="1" x14ac:dyDescent="0.25">
      <c r="R581" s="101"/>
    </row>
    <row r="582" spans="18:18" hidden="1" x14ac:dyDescent="0.25">
      <c r="R582" s="101"/>
    </row>
    <row r="583" spans="18:18" hidden="1" x14ac:dyDescent="0.25">
      <c r="R583" s="101"/>
    </row>
    <row r="584" spans="18:18" hidden="1" x14ac:dyDescent="0.25">
      <c r="R584" s="101"/>
    </row>
    <row r="585" spans="18:18" hidden="1" x14ac:dyDescent="0.25">
      <c r="R585" s="101"/>
    </row>
    <row r="586" spans="18:18" hidden="1" x14ac:dyDescent="0.25">
      <c r="R586" s="101"/>
    </row>
    <row r="587" spans="18:18" hidden="1" x14ac:dyDescent="0.25">
      <c r="R587" s="101"/>
    </row>
    <row r="588" spans="18:18" hidden="1" x14ac:dyDescent="0.25">
      <c r="R588" s="101"/>
    </row>
    <row r="589" spans="18:18" hidden="1" x14ac:dyDescent="0.25">
      <c r="R589" s="101"/>
    </row>
    <row r="590" spans="18:18" hidden="1" x14ac:dyDescent="0.25">
      <c r="R590" s="101"/>
    </row>
    <row r="591" spans="18:18" hidden="1" x14ac:dyDescent="0.25">
      <c r="R591" s="101"/>
    </row>
    <row r="592" spans="18:18" hidden="1" x14ac:dyDescent="0.25">
      <c r="R592" s="101"/>
    </row>
    <row r="593" spans="18:18" hidden="1" x14ac:dyDescent="0.25">
      <c r="R593" s="101"/>
    </row>
    <row r="594" spans="18:18" hidden="1" x14ac:dyDescent="0.25">
      <c r="R594" s="101"/>
    </row>
    <row r="595" spans="18:18" hidden="1" x14ac:dyDescent="0.25">
      <c r="R595" s="101"/>
    </row>
    <row r="596" spans="18:18" hidden="1" x14ac:dyDescent="0.25">
      <c r="R596" s="101"/>
    </row>
    <row r="597" spans="18:18" hidden="1" x14ac:dyDescent="0.25">
      <c r="R597" s="101"/>
    </row>
    <row r="598" spans="18:18" hidden="1" x14ac:dyDescent="0.25">
      <c r="R598" s="101"/>
    </row>
    <row r="599" spans="18:18" hidden="1" x14ac:dyDescent="0.25">
      <c r="R599" s="101"/>
    </row>
    <row r="600" spans="18:18" hidden="1" x14ac:dyDescent="0.25">
      <c r="R600" s="101"/>
    </row>
    <row r="601" spans="18:18" hidden="1" x14ac:dyDescent="0.25">
      <c r="R601" s="101"/>
    </row>
    <row r="602" spans="18:18" hidden="1" x14ac:dyDescent="0.25">
      <c r="R602" s="101"/>
    </row>
    <row r="603" spans="18:18" hidden="1" x14ac:dyDescent="0.25">
      <c r="R603" s="101"/>
    </row>
    <row r="604" spans="18:18" hidden="1" x14ac:dyDescent="0.25">
      <c r="R604" s="101"/>
    </row>
    <row r="605" spans="18:18" hidden="1" x14ac:dyDescent="0.25">
      <c r="R605" s="101"/>
    </row>
    <row r="606" spans="18:18" hidden="1" x14ac:dyDescent="0.25">
      <c r="R606" s="101"/>
    </row>
    <row r="607" spans="18:18" hidden="1" x14ac:dyDescent="0.25">
      <c r="R607" s="101"/>
    </row>
    <row r="608" spans="18:18" hidden="1" x14ac:dyDescent="0.25">
      <c r="R608" s="101"/>
    </row>
    <row r="609" spans="18:18" hidden="1" x14ac:dyDescent="0.25">
      <c r="R609" s="101"/>
    </row>
    <row r="610" spans="18:18" hidden="1" x14ac:dyDescent="0.25">
      <c r="R610" s="101"/>
    </row>
    <row r="611" spans="18:18" hidden="1" x14ac:dyDescent="0.25">
      <c r="R611" s="101"/>
    </row>
    <row r="612" spans="18:18" hidden="1" x14ac:dyDescent="0.25">
      <c r="R612" s="101"/>
    </row>
    <row r="613" spans="18:18" hidden="1" x14ac:dyDescent="0.25">
      <c r="R613" s="101"/>
    </row>
    <row r="614" spans="18:18" hidden="1" x14ac:dyDescent="0.25">
      <c r="R614" s="101"/>
    </row>
    <row r="615" spans="18:18" hidden="1" x14ac:dyDescent="0.25">
      <c r="R615" s="101"/>
    </row>
    <row r="616" spans="18:18" hidden="1" x14ac:dyDescent="0.25">
      <c r="R616" s="101"/>
    </row>
    <row r="617" spans="18:18" hidden="1" x14ac:dyDescent="0.25">
      <c r="R617" s="101"/>
    </row>
    <row r="618" spans="18:18" hidden="1" x14ac:dyDescent="0.25">
      <c r="R618" s="101"/>
    </row>
    <row r="619" spans="18:18" hidden="1" x14ac:dyDescent="0.25">
      <c r="R619" s="101"/>
    </row>
    <row r="620" spans="18:18" hidden="1" x14ac:dyDescent="0.25">
      <c r="R620" s="101"/>
    </row>
    <row r="621" spans="18:18" hidden="1" x14ac:dyDescent="0.25">
      <c r="R621" s="101"/>
    </row>
    <row r="622" spans="18:18" hidden="1" x14ac:dyDescent="0.25">
      <c r="R622" s="101"/>
    </row>
    <row r="623" spans="18:18" hidden="1" x14ac:dyDescent="0.25">
      <c r="R623" s="101"/>
    </row>
    <row r="624" spans="18:18" hidden="1" x14ac:dyDescent="0.25">
      <c r="R624" s="101"/>
    </row>
    <row r="625" spans="18:18" hidden="1" x14ac:dyDescent="0.25">
      <c r="R625" s="101"/>
    </row>
    <row r="626" spans="18:18" hidden="1" x14ac:dyDescent="0.25">
      <c r="R626" s="101"/>
    </row>
    <row r="627" spans="18:18" hidden="1" x14ac:dyDescent="0.25">
      <c r="R627" s="101"/>
    </row>
    <row r="628" spans="18:18" hidden="1" x14ac:dyDescent="0.25">
      <c r="R628" s="101"/>
    </row>
    <row r="629" spans="18:18" hidden="1" x14ac:dyDescent="0.25">
      <c r="R629" s="101"/>
    </row>
    <row r="630" spans="18:18" hidden="1" x14ac:dyDescent="0.25">
      <c r="R630" s="101"/>
    </row>
    <row r="631" spans="18:18" hidden="1" x14ac:dyDescent="0.25">
      <c r="R631" s="101"/>
    </row>
    <row r="632" spans="18:18" hidden="1" x14ac:dyDescent="0.25">
      <c r="R632" s="101"/>
    </row>
    <row r="633" spans="18:18" hidden="1" x14ac:dyDescent="0.25">
      <c r="R633" s="101"/>
    </row>
    <row r="634" spans="18:18" hidden="1" x14ac:dyDescent="0.25">
      <c r="R634" s="101"/>
    </row>
    <row r="635" spans="18:18" hidden="1" x14ac:dyDescent="0.25">
      <c r="R635" s="101"/>
    </row>
    <row r="636" spans="18:18" hidden="1" x14ac:dyDescent="0.25">
      <c r="R636" s="101"/>
    </row>
    <row r="637" spans="18:18" hidden="1" x14ac:dyDescent="0.25">
      <c r="R637" s="101"/>
    </row>
    <row r="638" spans="18:18" hidden="1" x14ac:dyDescent="0.25">
      <c r="R638" s="101"/>
    </row>
    <row r="639" spans="18:18" hidden="1" x14ac:dyDescent="0.25">
      <c r="R639" s="101"/>
    </row>
    <row r="640" spans="18:18" hidden="1" x14ac:dyDescent="0.25">
      <c r="R640" s="101"/>
    </row>
    <row r="641" spans="18:18" hidden="1" x14ac:dyDescent="0.25">
      <c r="R641" s="101"/>
    </row>
    <row r="642" spans="18:18" hidden="1" x14ac:dyDescent="0.25">
      <c r="R642" s="101"/>
    </row>
    <row r="643" spans="18:18" hidden="1" x14ac:dyDescent="0.25">
      <c r="R643" s="101"/>
    </row>
    <row r="644" spans="18:18" hidden="1" x14ac:dyDescent="0.25">
      <c r="R644" s="101"/>
    </row>
    <row r="645" spans="18:18" hidden="1" x14ac:dyDescent="0.25">
      <c r="R645" s="101"/>
    </row>
    <row r="646" spans="18:18" hidden="1" x14ac:dyDescent="0.25">
      <c r="R646" s="101"/>
    </row>
    <row r="647" spans="18:18" hidden="1" x14ac:dyDescent="0.25">
      <c r="R647" s="101"/>
    </row>
    <row r="648" spans="18:18" hidden="1" x14ac:dyDescent="0.25">
      <c r="R648" s="101"/>
    </row>
    <row r="649" spans="18:18" hidden="1" x14ac:dyDescent="0.25">
      <c r="R649" s="101"/>
    </row>
    <row r="650" spans="18:18" hidden="1" x14ac:dyDescent="0.25">
      <c r="R650" s="101"/>
    </row>
    <row r="651" spans="18:18" hidden="1" x14ac:dyDescent="0.25">
      <c r="R651" s="101"/>
    </row>
    <row r="652" spans="18:18" hidden="1" x14ac:dyDescent="0.25">
      <c r="R652" s="101"/>
    </row>
    <row r="653" spans="18:18" hidden="1" x14ac:dyDescent="0.25">
      <c r="R653" s="101"/>
    </row>
    <row r="654" spans="18:18" hidden="1" x14ac:dyDescent="0.25">
      <c r="R654" s="101"/>
    </row>
    <row r="655" spans="18:18" hidden="1" x14ac:dyDescent="0.25">
      <c r="R655" s="101"/>
    </row>
    <row r="656" spans="18:18" hidden="1" x14ac:dyDescent="0.25">
      <c r="R656" s="101"/>
    </row>
    <row r="657" spans="18:18" hidden="1" x14ac:dyDescent="0.25">
      <c r="R657" s="101"/>
    </row>
    <row r="658" spans="18:18" hidden="1" x14ac:dyDescent="0.25">
      <c r="R658" s="101"/>
    </row>
    <row r="659" spans="18:18" hidden="1" x14ac:dyDescent="0.25">
      <c r="R659" s="101"/>
    </row>
    <row r="660" spans="18:18" hidden="1" x14ac:dyDescent="0.25">
      <c r="R660" s="101"/>
    </row>
    <row r="661" spans="18:18" hidden="1" x14ac:dyDescent="0.25">
      <c r="R661" s="101"/>
    </row>
    <row r="662" spans="18:18" hidden="1" x14ac:dyDescent="0.25">
      <c r="R662" s="101"/>
    </row>
    <row r="663" spans="18:18" hidden="1" x14ac:dyDescent="0.25">
      <c r="R663" s="101"/>
    </row>
    <row r="664" spans="18:18" hidden="1" x14ac:dyDescent="0.25">
      <c r="R664" s="101"/>
    </row>
    <row r="665" spans="18:18" hidden="1" x14ac:dyDescent="0.25">
      <c r="R665" s="101"/>
    </row>
    <row r="666" spans="18:18" hidden="1" x14ac:dyDescent="0.25">
      <c r="R666" s="101"/>
    </row>
    <row r="667" spans="18:18" hidden="1" x14ac:dyDescent="0.25">
      <c r="R667" s="101"/>
    </row>
    <row r="668" spans="18:18" hidden="1" x14ac:dyDescent="0.25">
      <c r="R668" s="101"/>
    </row>
    <row r="669" spans="18:18" hidden="1" x14ac:dyDescent="0.25">
      <c r="R669" s="101"/>
    </row>
    <row r="670" spans="18:18" hidden="1" x14ac:dyDescent="0.25">
      <c r="R670" s="101"/>
    </row>
    <row r="671" spans="18:18" hidden="1" x14ac:dyDescent="0.25">
      <c r="R671" s="101"/>
    </row>
    <row r="672" spans="18:18" hidden="1" x14ac:dyDescent="0.25">
      <c r="R672" s="101"/>
    </row>
    <row r="673" spans="18:18" hidden="1" x14ac:dyDescent="0.25">
      <c r="R673" s="101"/>
    </row>
    <row r="674" spans="18:18" hidden="1" x14ac:dyDescent="0.25">
      <c r="R674" s="101"/>
    </row>
    <row r="675" spans="18:18" hidden="1" x14ac:dyDescent="0.25">
      <c r="R675" s="101"/>
    </row>
    <row r="676" spans="18:18" hidden="1" x14ac:dyDescent="0.25">
      <c r="R676" s="101"/>
    </row>
    <row r="677" spans="18:18" hidden="1" x14ac:dyDescent="0.25">
      <c r="R677" s="101"/>
    </row>
    <row r="678" spans="18:18" hidden="1" x14ac:dyDescent="0.25">
      <c r="R678" s="101"/>
    </row>
    <row r="679" spans="18:18" hidden="1" x14ac:dyDescent="0.25">
      <c r="R679" s="101"/>
    </row>
    <row r="680" spans="18:18" hidden="1" x14ac:dyDescent="0.25">
      <c r="R680" s="101"/>
    </row>
    <row r="681" spans="18:18" hidden="1" x14ac:dyDescent="0.25">
      <c r="R681" s="101"/>
    </row>
    <row r="682" spans="18:18" hidden="1" x14ac:dyDescent="0.25">
      <c r="R682" s="101"/>
    </row>
    <row r="683" spans="18:18" hidden="1" x14ac:dyDescent="0.25">
      <c r="R683" s="101"/>
    </row>
    <row r="684" spans="18:18" hidden="1" x14ac:dyDescent="0.25">
      <c r="R684" s="101"/>
    </row>
    <row r="685" spans="18:18" hidden="1" x14ac:dyDescent="0.25">
      <c r="R685" s="101"/>
    </row>
    <row r="686" spans="18:18" hidden="1" x14ac:dyDescent="0.25">
      <c r="R686" s="101"/>
    </row>
    <row r="687" spans="18:18" hidden="1" x14ac:dyDescent="0.25">
      <c r="R687" s="101"/>
    </row>
    <row r="688" spans="18:18" hidden="1" x14ac:dyDescent="0.25">
      <c r="R688" s="101"/>
    </row>
    <row r="689" spans="18:18" hidden="1" x14ac:dyDescent="0.25">
      <c r="R689" s="101"/>
    </row>
    <row r="690" spans="18:18" hidden="1" x14ac:dyDescent="0.25">
      <c r="R690" s="101"/>
    </row>
    <row r="691" spans="18:18" hidden="1" x14ac:dyDescent="0.25">
      <c r="R691" s="101"/>
    </row>
    <row r="692" spans="18:18" hidden="1" x14ac:dyDescent="0.25">
      <c r="R692" s="101"/>
    </row>
    <row r="693" spans="18:18" hidden="1" x14ac:dyDescent="0.25">
      <c r="R693" s="101"/>
    </row>
    <row r="694" spans="18:18" hidden="1" x14ac:dyDescent="0.25">
      <c r="R694" s="101"/>
    </row>
    <row r="695" spans="18:18" hidden="1" x14ac:dyDescent="0.25">
      <c r="R695" s="101"/>
    </row>
    <row r="696" spans="18:18" hidden="1" x14ac:dyDescent="0.25">
      <c r="R696" s="101"/>
    </row>
    <row r="697" spans="18:18" hidden="1" x14ac:dyDescent="0.25">
      <c r="R697" s="101"/>
    </row>
    <row r="698" spans="18:18" hidden="1" x14ac:dyDescent="0.25">
      <c r="R698" s="101"/>
    </row>
    <row r="699" spans="18:18" hidden="1" x14ac:dyDescent="0.25">
      <c r="R699" s="101"/>
    </row>
    <row r="700" spans="18:18" hidden="1" x14ac:dyDescent="0.25">
      <c r="R700" s="101"/>
    </row>
    <row r="701" spans="18:18" hidden="1" x14ac:dyDescent="0.25">
      <c r="R701" s="101"/>
    </row>
    <row r="702" spans="18:18" hidden="1" x14ac:dyDescent="0.25">
      <c r="R702" s="101"/>
    </row>
    <row r="703" spans="18:18" hidden="1" x14ac:dyDescent="0.25">
      <c r="R703" s="101"/>
    </row>
    <row r="704" spans="18:18" hidden="1" x14ac:dyDescent="0.25">
      <c r="R704" s="101"/>
    </row>
    <row r="705" spans="18:18" hidden="1" x14ac:dyDescent="0.25">
      <c r="R705" s="101"/>
    </row>
    <row r="706" spans="18:18" hidden="1" x14ac:dyDescent="0.25">
      <c r="R706" s="101"/>
    </row>
    <row r="707" spans="18:18" hidden="1" x14ac:dyDescent="0.25">
      <c r="R707" s="101"/>
    </row>
    <row r="708" spans="18:18" hidden="1" x14ac:dyDescent="0.25">
      <c r="R708" s="101"/>
    </row>
    <row r="709" spans="18:18" hidden="1" x14ac:dyDescent="0.25">
      <c r="R709" s="101"/>
    </row>
    <row r="710" spans="18:18" hidden="1" x14ac:dyDescent="0.25">
      <c r="R710" s="101"/>
    </row>
    <row r="711" spans="18:18" hidden="1" x14ac:dyDescent="0.25">
      <c r="R711" s="101"/>
    </row>
    <row r="712" spans="18:18" hidden="1" x14ac:dyDescent="0.25">
      <c r="R712" s="101"/>
    </row>
    <row r="713" spans="18:18" hidden="1" x14ac:dyDescent="0.25">
      <c r="R713" s="101"/>
    </row>
    <row r="714" spans="18:18" hidden="1" x14ac:dyDescent="0.25">
      <c r="R714" s="101"/>
    </row>
    <row r="715" spans="18:18" hidden="1" x14ac:dyDescent="0.25">
      <c r="R715" s="101"/>
    </row>
    <row r="716" spans="18:18" hidden="1" x14ac:dyDescent="0.25">
      <c r="R716" s="101"/>
    </row>
    <row r="717" spans="18:18" hidden="1" x14ac:dyDescent="0.25">
      <c r="R717" s="101"/>
    </row>
    <row r="718" spans="18:18" hidden="1" x14ac:dyDescent="0.25">
      <c r="R718" s="101"/>
    </row>
    <row r="719" spans="18:18" hidden="1" x14ac:dyDescent="0.25">
      <c r="R719" s="101"/>
    </row>
    <row r="720" spans="18:18" hidden="1" x14ac:dyDescent="0.25">
      <c r="R720" s="101"/>
    </row>
    <row r="721" spans="18:18" hidden="1" x14ac:dyDescent="0.25">
      <c r="R721" s="101"/>
    </row>
    <row r="722" spans="18:18" hidden="1" x14ac:dyDescent="0.25">
      <c r="R722" s="101"/>
    </row>
    <row r="723" spans="18:18" hidden="1" x14ac:dyDescent="0.25">
      <c r="R723" s="101"/>
    </row>
    <row r="724" spans="18:18" hidden="1" x14ac:dyDescent="0.25">
      <c r="R724" s="101"/>
    </row>
    <row r="725" spans="18:18" hidden="1" x14ac:dyDescent="0.25">
      <c r="R725" s="101"/>
    </row>
    <row r="726" spans="18:18" hidden="1" x14ac:dyDescent="0.25">
      <c r="R726" s="101"/>
    </row>
    <row r="727" spans="18:18" hidden="1" x14ac:dyDescent="0.25">
      <c r="R727" s="101"/>
    </row>
    <row r="728" spans="18:18" hidden="1" x14ac:dyDescent="0.25">
      <c r="R728" s="101"/>
    </row>
    <row r="729" spans="18:18" hidden="1" x14ac:dyDescent="0.25">
      <c r="R729" s="101"/>
    </row>
    <row r="730" spans="18:18" hidden="1" x14ac:dyDescent="0.25">
      <c r="R730" s="101"/>
    </row>
    <row r="731" spans="18:18" hidden="1" x14ac:dyDescent="0.25">
      <c r="R731" s="101"/>
    </row>
    <row r="732" spans="18:18" hidden="1" x14ac:dyDescent="0.25">
      <c r="R732" s="101"/>
    </row>
    <row r="733" spans="18:18" hidden="1" x14ac:dyDescent="0.25">
      <c r="R733" s="101"/>
    </row>
    <row r="734" spans="18:18" hidden="1" x14ac:dyDescent="0.25">
      <c r="R734" s="101"/>
    </row>
    <row r="735" spans="18:18" hidden="1" x14ac:dyDescent="0.25">
      <c r="R735" s="101"/>
    </row>
    <row r="736" spans="18:18" hidden="1" x14ac:dyDescent="0.25">
      <c r="R736" s="101"/>
    </row>
    <row r="737" spans="18:18" hidden="1" x14ac:dyDescent="0.25">
      <c r="R737" s="101"/>
    </row>
    <row r="738" spans="18:18" hidden="1" x14ac:dyDescent="0.25">
      <c r="R738" s="101"/>
    </row>
    <row r="739" spans="18:18" hidden="1" x14ac:dyDescent="0.25">
      <c r="R739" s="101"/>
    </row>
    <row r="740" spans="18:18" hidden="1" x14ac:dyDescent="0.25">
      <c r="R740" s="101"/>
    </row>
    <row r="741" spans="18:18" hidden="1" x14ac:dyDescent="0.25">
      <c r="R741" s="101"/>
    </row>
    <row r="742" spans="18:18" hidden="1" x14ac:dyDescent="0.25">
      <c r="R742" s="101"/>
    </row>
    <row r="743" spans="18:18" hidden="1" x14ac:dyDescent="0.25">
      <c r="R743" s="101"/>
    </row>
    <row r="744" spans="18:18" hidden="1" x14ac:dyDescent="0.25">
      <c r="R744" s="101"/>
    </row>
    <row r="745" spans="18:18" hidden="1" x14ac:dyDescent="0.25">
      <c r="R745" s="101"/>
    </row>
    <row r="746" spans="18:18" hidden="1" x14ac:dyDescent="0.25">
      <c r="R746" s="101"/>
    </row>
    <row r="747" spans="18:18" hidden="1" x14ac:dyDescent="0.25">
      <c r="R747" s="101"/>
    </row>
    <row r="748" spans="18:18" hidden="1" x14ac:dyDescent="0.25">
      <c r="R748" s="101"/>
    </row>
    <row r="749" spans="18:18" hidden="1" x14ac:dyDescent="0.25">
      <c r="R749" s="101"/>
    </row>
    <row r="750" spans="18:18" hidden="1" x14ac:dyDescent="0.25">
      <c r="R750" s="101"/>
    </row>
    <row r="751" spans="18:18" hidden="1" x14ac:dyDescent="0.25">
      <c r="R751" s="101"/>
    </row>
    <row r="752" spans="18:18" hidden="1" x14ac:dyDescent="0.25">
      <c r="R752" s="101"/>
    </row>
    <row r="753" spans="18:18" hidden="1" x14ac:dyDescent="0.25">
      <c r="R753" s="101"/>
    </row>
    <row r="754" spans="18:18" hidden="1" x14ac:dyDescent="0.25">
      <c r="R754" s="101"/>
    </row>
    <row r="755" spans="18:18" hidden="1" x14ac:dyDescent="0.25">
      <c r="R755" s="101"/>
    </row>
    <row r="756" spans="18:18" hidden="1" x14ac:dyDescent="0.25">
      <c r="R756" s="101"/>
    </row>
    <row r="757" spans="18:18" hidden="1" x14ac:dyDescent="0.25">
      <c r="R757" s="101"/>
    </row>
    <row r="758" spans="18:18" hidden="1" x14ac:dyDescent="0.25">
      <c r="R758" s="101"/>
    </row>
    <row r="759" spans="18:18" hidden="1" x14ac:dyDescent="0.25">
      <c r="R759" s="101"/>
    </row>
    <row r="760" spans="18:18" hidden="1" x14ac:dyDescent="0.25">
      <c r="R760" s="101"/>
    </row>
    <row r="761" spans="18:18" hidden="1" x14ac:dyDescent="0.25">
      <c r="R761" s="101"/>
    </row>
    <row r="762" spans="18:18" hidden="1" x14ac:dyDescent="0.25">
      <c r="R762" s="101"/>
    </row>
    <row r="763" spans="18:18" hidden="1" x14ac:dyDescent="0.25">
      <c r="R763" s="101"/>
    </row>
    <row r="764" spans="18:18" hidden="1" x14ac:dyDescent="0.25">
      <c r="R764" s="101"/>
    </row>
    <row r="765" spans="18:18" hidden="1" x14ac:dyDescent="0.25">
      <c r="R765" s="101"/>
    </row>
    <row r="766" spans="18:18" hidden="1" x14ac:dyDescent="0.25">
      <c r="R766" s="101"/>
    </row>
    <row r="767" spans="18:18" hidden="1" x14ac:dyDescent="0.25">
      <c r="R767" s="101"/>
    </row>
    <row r="768" spans="18:18" hidden="1" x14ac:dyDescent="0.25">
      <c r="R768" s="101"/>
    </row>
    <row r="769" spans="18:18" hidden="1" x14ac:dyDescent="0.25">
      <c r="R769" s="101"/>
    </row>
    <row r="770" spans="18:18" hidden="1" x14ac:dyDescent="0.25">
      <c r="R770" s="101"/>
    </row>
    <row r="771" spans="18:18" hidden="1" x14ac:dyDescent="0.25">
      <c r="R771" s="101"/>
    </row>
    <row r="772" spans="18:18" hidden="1" x14ac:dyDescent="0.25">
      <c r="R772" s="101"/>
    </row>
    <row r="773" spans="18:18" hidden="1" x14ac:dyDescent="0.25">
      <c r="R773" s="101"/>
    </row>
    <row r="774" spans="18:18" hidden="1" x14ac:dyDescent="0.25">
      <c r="R774" s="101"/>
    </row>
    <row r="775" spans="18:18" hidden="1" x14ac:dyDescent="0.25">
      <c r="R775" s="101"/>
    </row>
    <row r="776" spans="18:18" hidden="1" x14ac:dyDescent="0.25">
      <c r="R776" s="101"/>
    </row>
    <row r="777" spans="18:18" hidden="1" x14ac:dyDescent="0.25">
      <c r="R777" s="101"/>
    </row>
    <row r="778" spans="18:18" hidden="1" x14ac:dyDescent="0.25">
      <c r="R778" s="101"/>
    </row>
    <row r="779" spans="18:18" hidden="1" x14ac:dyDescent="0.25">
      <c r="R779" s="101"/>
    </row>
    <row r="780" spans="18:18" hidden="1" x14ac:dyDescent="0.25">
      <c r="R780" s="101"/>
    </row>
    <row r="781" spans="18:18" hidden="1" x14ac:dyDescent="0.25">
      <c r="R781" s="101"/>
    </row>
    <row r="782" spans="18:18" hidden="1" x14ac:dyDescent="0.25">
      <c r="R782" s="101"/>
    </row>
    <row r="783" spans="18:18" hidden="1" x14ac:dyDescent="0.25">
      <c r="R783" s="101"/>
    </row>
    <row r="784" spans="18:18" hidden="1" x14ac:dyDescent="0.25">
      <c r="R784" s="101"/>
    </row>
    <row r="785" spans="18:18" hidden="1" x14ac:dyDescent="0.25">
      <c r="R785" s="101"/>
    </row>
    <row r="786" spans="18:18" hidden="1" x14ac:dyDescent="0.25">
      <c r="R786" s="101"/>
    </row>
    <row r="787" spans="18:18" hidden="1" x14ac:dyDescent="0.25">
      <c r="R787" s="101"/>
    </row>
    <row r="788" spans="18:18" hidden="1" x14ac:dyDescent="0.25">
      <c r="R788" s="101"/>
    </row>
    <row r="789" spans="18:18" hidden="1" x14ac:dyDescent="0.25">
      <c r="R789" s="101"/>
    </row>
    <row r="790" spans="18:18" hidden="1" x14ac:dyDescent="0.25">
      <c r="R790" s="101"/>
    </row>
    <row r="791" spans="18:18" hidden="1" x14ac:dyDescent="0.25">
      <c r="R791" s="101"/>
    </row>
    <row r="792" spans="18:18" hidden="1" x14ac:dyDescent="0.25">
      <c r="R792" s="101"/>
    </row>
    <row r="793" spans="18:18" hidden="1" x14ac:dyDescent="0.25">
      <c r="R793" s="101"/>
    </row>
    <row r="794" spans="18:18" hidden="1" x14ac:dyDescent="0.25">
      <c r="R794" s="101"/>
    </row>
    <row r="795" spans="18:18" hidden="1" x14ac:dyDescent="0.25">
      <c r="R795" s="101"/>
    </row>
    <row r="796" spans="18:18" hidden="1" x14ac:dyDescent="0.25">
      <c r="R796" s="101"/>
    </row>
    <row r="797" spans="18:18" hidden="1" x14ac:dyDescent="0.25">
      <c r="R797" s="101"/>
    </row>
    <row r="798" spans="18:18" hidden="1" x14ac:dyDescent="0.25">
      <c r="R798" s="101"/>
    </row>
    <row r="799" spans="18:18" hidden="1" x14ac:dyDescent="0.25">
      <c r="R799" s="101"/>
    </row>
    <row r="800" spans="18:18" hidden="1" x14ac:dyDescent="0.25">
      <c r="R800" s="101"/>
    </row>
    <row r="801" spans="18:18" hidden="1" x14ac:dyDescent="0.25">
      <c r="R801" s="101"/>
    </row>
    <row r="802" spans="18:18" hidden="1" x14ac:dyDescent="0.25">
      <c r="R802" s="101"/>
    </row>
    <row r="803" spans="18:18" hidden="1" x14ac:dyDescent="0.25">
      <c r="R803" s="101"/>
    </row>
    <row r="804" spans="18:18" hidden="1" x14ac:dyDescent="0.25">
      <c r="R804" s="101"/>
    </row>
    <row r="805" spans="18:18" hidden="1" x14ac:dyDescent="0.25">
      <c r="R805" s="101"/>
    </row>
    <row r="806" spans="18:18" hidden="1" x14ac:dyDescent="0.25">
      <c r="R806" s="101"/>
    </row>
    <row r="807" spans="18:18" hidden="1" x14ac:dyDescent="0.25">
      <c r="R807" s="101"/>
    </row>
    <row r="808" spans="18:18" hidden="1" x14ac:dyDescent="0.25">
      <c r="R808" s="101"/>
    </row>
    <row r="809" spans="18:18" hidden="1" x14ac:dyDescent="0.25">
      <c r="R809" s="101"/>
    </row>
    <row r="810" spans="18:18" hidden="1" x14ac:dyDescent="0.25">
      <c r="R810" s="101"/>
    </row>
    <row r="811" spans="18:18" hidden="1" x14ac:dyDescent="0.25">
      <c r="R811" s="101"/>
    </row>
    <row r="812" spans="18:18" hidden="1" x14ac:dyDescent="0.25">
      <c r="R812" s="101"/>
    </row>
    <row r="813" spans="18:18" hidden="1" x14ac:dyDescent="0.25">
      <c r="R813" s="101"/>
    </row>
    <row r="814" spans="18:18" hidden="1" x14ac:dyDescent="0.25">
      <c r="R814" s="101"/>
    </row>
    <row r="815" spans="18:18" hidden="1" x14ac:dyDescent="0.25">
      <c r="R815" s="101"/>
    </row>
    <row r="816" spans="18:18" hidden="1" x14ac:dyDescent="0.25">
      <c r="R816" s="101"/>
    </row>
    <row r="817" spans="18:18" hidden="1" x14ac:dyDescent="0.25">
      <c r="R817" s="101"/>
    </row>
    <row r="818" spans="18:18" hidden="1" x14ac:dyDescent="0.25">
      <c r="R818" s="101"/>
    </row>
    <row r="819" spans="18:18" hidden="1" x14ac:dyDescent="0.25">
      <c r="R819" s="101"/>
    </row>
    <row r="820" spans="18:18" hidden="1" x14ac:dyDescent="0.25">
      <c r="R820" s="101"/>
    </row>
    <row r="821" spans="18:18" hidden="1" x14ac:dyDescent="0.25">
      <c r="R821" s="101"/>
    </row>
    <row r="822" spans="18:18" hidden="1" x14ac:dyDescent="0.25">
      <c r="R822" s="101"/>
    </row>
    <row r="823" spans="18:18" hidden="1" x14ac:dyDescent="0.25">
      <c r="R823" s="101"/>
    </row>
    <row r="824" spans="18:18" hidden="1" x14ac:dyDescent="0.25">
      <c r="R824" s="101"/>
    </row>
    <row r="825" spans="18:18" hidden="1" x14ac:dyDescent="0.25">
      <c r="R825" s="101"/>
    </row>
    <row r="826" spans="18:18" hidden="1" x14ac:dyDescent="0.25">
      <c r="R826" s="101"/>
    </row>
    <row r="827" spans="18:18" hidden="1" x14ac:dyDescent="0.25">
      <c r="R827" s="101"/>
    </row>
    <row r="828" spans="18:18" hidden="1" x14ac:dyDescent="0.25">
      <c r="R828" s="101"/>
    </row>
    <row r="829" spans="18:18" hidden="1" x14ac:dyDescent="0.25">
      <c r="R829" s="101"/>
    </row>
    <row r="830" spans="18:18" hidden="1" x14ac:dyDescent="0.25">
      <c r="R830" s="101"/>
    </row>
    <row r="831" spans="18:18" hidden="1" x14ac:dyDescent="0.25">
      <c r="R831" s="101"/>
    </row>
    <row r="832" spans="18:18" hidden="1" x14ac:dyDescent="0.25">
      <c r="R832" s="101"/>
    </row>
    <row r="833" spans="18:18" hidden="1" x14ac:dyDescent="0.25">
      <c r="R833" s="101"/>
    </row>
    <row r="834" spans="18:18" hidden="1" x14ac:dyDescent="0.25">
      <c r="R834" s="101"/>
    </row>
    <row r="835" spans="18:18" hidden="1" x14ac:dyDescent="0.25">
      <c r="R835" s="101"/>
    </row>
    <row r="836" spans="18:18" hidden="1" x14ac:dyDescent="0.25">
      <c r="R836" s="101"/>
    </row>
    <row r="837" spans="18:18" hidden="1" x14ac:dyDescent="0.25">
      <c r="R837" s="101"/>
    </row>
    <row r="838" spans="18:18" hidden="1" x14ac:dyDescent="0.25">
      <c r="R838" s="101"/>
    </row>
    <row r="839" spans="18:18" hidden="1" x14ac:dyDescent="0.25">
      <c r="R839" s="101"/>
    </row>
    <row r="840" spans="18:18" hidden="1" x14ac:dyDescent="0.25">
      <c r="R840" s="101"/>
    </row>
    <row r="841" spans="18:18" hidden="1" x14ac:dyDescent="0.25">
      <c r="R841" s="101"/>
    </row>
    <row r="842" spans="18:18" hidden="1" x14ac:dyDescent="0.25">
      <c r="R842" s="101"/>
    </row>
    <row r="843" spans="18:18" hidden="1" x14ac:dyDescent="0.25">
      <c r="R843" s="101"/>
    </row>
    <row r="844" spans="18:18" hidden="1" x14ac:dyDescent="0.25">
      <c r="R844" s="101"/>
    </row>
    <row r="845" spans="18:18" hidden="1" x14ac:dyDescent="0.25">
      <c r="R845" s="101"/>
    </row>
    <row r="846" spans="18:18" hidden="1" x14ac:dyDescent="0.25">
      <c r="R846" s="101"/>
    </row>
    <row r="847" spans="18:18" hidden="1" x14ac:dyDescent="0.25">
      <c r="R847" s="101"/>
    </row>
    <row r="848" spans="18:18" hidden="1" x14ac:dyDescent="0.25">
      <c r="R848" s="101"/>
    </row>
    <row r="849" spans="18:18" hidden="1" x14ac:dyDescent="0.25">
      <c r="R849" s="101"/>
    </row>
    <row r="850" spans="18:18" hidden="1" x14ac:dyDescent="0.25">
      <c r="R850" s="101"/>
    </row>
    <row r="851" spans="18:18" hidden="1" x14ac:dyDescent="0.25">
      <c r="R851" s="101"/>
    </row>
    <row r="852" spans="18:18" hidden="1" x14ac:dyDescent="0.25">
      <c r="R852" s="101"/>
    </row>
    <row r="853" spans="18:18" hidden="1" x14ac:dyDescent="0.25">
      <c r="R853" s="101"/>
    </row>
    <row r="854" spans="18:18" hidden="1" x14ac:dyDescent="0.25">
      <c r="R854" s="101"/>
    </row>
    <row r="855" spans="18:18" hidden="1" x14ac:dyDescent="0.25">
      <c r="R855" s="101"/>
    </row>
    <row r="856" spans="18:18" hidden="1" x14ac:dyDescent="0.25">
      <c r="R856" s="101"/>
    </row>
    <row r="857" spans="18:18" hidden="1" x14ac:dyDescent="0.25">
      <c r="R857" s="101"/>
    </row>
    <row r="858" spans="18:18" hidden="1" x14ac:dyDescent="0.25">
      <c r="R858" s="101"/>
    </row>
    <row r="859" spans="18:18" hidden="1" x14ac:dyDescent="0.25">
      <c r="R859" s="101"/>
    </row>
    <row r="860" spans="18:18" hidden="1" x14ac:dyDescent="0.25">
      <c r="R860" s="101"/>
    </row>
    <row r="861" spans="18:18" hidden="1" x14ac:dyDescent="0.25">
      <c r="R861" s="101"/>
    </row>
    <row r="862" spans="18:18" hidden="1" x14ac:dyDescent="0.25">
      <c r="R862" s="101"/>
    </row>
    <row r="863" spans="18:18" hidden="1" x14ac:dyDescent="0.25">
      <c r="R863" s="101"/>
    </row>
    <row r="864" spans="18:18" hidden="1" x14ac:dyDescent="0.25">
      <c r="R864" s="101"/>
    </row>
    <row r="865" spans="18:18" hidden="1" x14ac:dyDescent="0.25">
      <c r="R865" s="101"/>
    </row>
    <row r="866" spans="18:18" hidden="1" x14ac:dyDescent="0.25">
      <c r="R866" s="101"/>
    </row>
    <row r="867" spans="18:18" hidden="1" x14ac:dyDescent="0.25">
      <c r="R867" s="101"/>
    </row>
    <row r="868" spans="18:18" hidden="1" x14ac:dyDescent="0.25">
      <c r="R868" s="101"/>
    </row>
    <row r="869" spans="18:18" hidden="1" x14ac:dyDescent="0.25">
      <c r="R869" s="101"/>
    </row>
    <row r="870" spans="18:18" hidden="1" x14ac:dyDescent="0.25">
      <c r="R870" s="101"/>
    </row>
    <row r="871" spans="18:18" hidden="1" x14ac:dyDescent="0.25">
      <c r="R871" s="101"/>
    </row>
    <row r="872" spans="18:18" hidden="1" x14ac:dyDescent="0.25">
      <c r="R872" s="101"/>
    </row>
    <row r="873" spans="18:18" hidden="1" x14ac:dyDescent="0.25">
      <c r="R873" s="101"/>
    </row>
    <row r="874" spans="18:18" hidden="1" x14ac:dyDescent="0.25">
      <c r="R874" s="101"/>
    </row>
    <row r="875" spans="18:18" hidden="1" x14ac:dyDescent="0.25">
      <c r="R875" s="101"/>
    </row>
    <row r="876" spans="18:18" hidden="1" x14ac:dyDescent="0.25">
      <c r="R876" s="101"/>
    </row>
    <row r="877" spans="18:18" hidden="1" x14ac:dyDescent="0.25">
      <c r="R877" s="101"/>
    </row>
    <row r="878" spans="18:18" hidden="1" x14ac:dyDescent="0.25">
      <c r="R878" s="101"/>
    </row>
    <row r="879" spans="18:18" hidden="1" x14ac:dyDescent="0.25">
      <c r="R879" s="101"/>
    </row>
    <row r="880" spans="18:18" hidden="1" x14ac:dyDescent="0.25">
      <c r="R880" s="101"/>
    </row>
    <row r="881" spans="18:18" hidden="1" x14ac:dyDescent="0.25">
      <c r="R881" s="101"/>
    </row>
    <row r="882" spans="18:18" hidden="1" x14ac:dyDescent="0.25">
      <c r="R882" s="101"/>
    </row>
    <row r="883" spans="18:18" hidden="1" x14ac:dyDescent="0.25">
      <c r="R883" s="101"/>
    </row>
    <row r="884" spans="18:18" hidden="1" x14ac:dyDescent="0.25">
      <c r="R884" s="101"/>
    </row>
    <row r="885" spans="18:18" hidden="1" x14ac:dyDescent="0.25">
      <c r="R885" s="101"/>
    </row>
    <row r="886" spans="18:18" hidden="1" x14ac:dyDescent="0.25">
      <c r="R886" s="101"/>
    </row>
    <row r="887" spans="18:18" hidden="1" x14ac:dyDescent="0.25">
      <c r="R887" s="101"/>
    </row>
    <row r="888" spans="18:18" hidden="1" x14ac:dyDescent="0.25">
      <c r="R888" s="101"/>
    </row>
    <row r="889" spans="18:18" hidden="1" x14ac:dyDescent="0.25">
      <c r="R889" s="101"/>
    </row>
    <row r="890" spans="18:18" hidden="1" x14ac:dyDescent="0.25">
      <c r="R890" s="101"/>
    </row>
    <row r="891" spans="18:18" hidden="1" x14ac:dyDescent="0.25">
      <c r="R891" s="101"/>
    </row>
    <row r="892" spans="18:18" hidden="1" x14ac:dyDescent="0.25">
      <c r="R892" s="101"/>
    </row>
    <row r="893" spans="18:18" hidden="1" x14ac:dyDescent="0.25">
      <c r="R893" s="101"/>
    </row>
    <row r="894" spans="18:18" hidden="1" x14ac:dyDescent="0.25">
      <c r="R894" s="101"/>
    </row>
    <row r="895" spans="18:18" hidden="1" x14ac:dyDescent="0.25">
      <c r="R895" s="101"/>
    </row>
    <row r="896" spans="18:18" hidden="1" x14ac:dyDescent="0.25">
      <c r="R896" s="101"/>
    </row>
    <row r="897" spans="18:18" hidden="1" x14ac:dyDescent="0.25">
      <c r="R897" s="101"/>
    </row>
    <row r="898" spans="18:18" hidden="1" x14ac:dyDescent="0.25">
      <c r="R898" s="101"/>
    </row>
    <row r="899" spans="18:18" hidden="1" x14ac:dyDescent="0.25">
      <c r="R899" s="101"/>
    </row>
    <row r="900" spans="18:18" hidden="1" x14ac:dyDescent="0.25">
      <c r="R900" s="101"/>
    </row>
    <row r="901" spans="18:18" hidden="1" x14ac:dyDescent="0.25">
      <c r="R901" s="101"/>
    </row>
    <row r="902" spans="18:18" hidden="1" x14ac:dyDescent="0.25">
      <c r="R902" s="101"/>
    </row>
    <row r="903" spans="18:18" hidden="1" x14ac:dyDescent="0.25">
      <c r="R903" s="101"/>
    </row>
    <row r="904" spans="18:18" hidden="1" x14ac:dyDescent="0.25">
      <c r="R904" s="101"/>
    </row>
    <row r="905" spans="18:18" hidden="1" x14ac:dyDescent="0.25">
      <c r="R905" s="101"/>
    </row>
    <row r="906" spans="18:18" hidden="1" x14ac:dyDescent="0.25">
      <c r="R906" s="101"/>
    </row>
    <row r="907" spans="18:18" hidden="1" x14ac:dyDescent="0.25">
      <c r="R907" s="101"/>
    </row>
    <row r="908" spans="18:18" hidden="1" x14ac:dyDescent="0.25">
      <c r="R908" s="101"/>
    </row>
    <row r="909" spans="18:18" hidden="1" x14ac:dyDescent="0.25">
      <c r="R909" s="101"/>
    </row>
    <row r="910" spans="18:18" hidden="1" x14ac:dyDescent="0.25">
      <c r="R910" s="101"/>
    </row>
    <row r="911" spans="18:18" hidden="1" x14ac:dyDescent="0.25">
      <c r="R911" s="101"/>
    </row>
    <row r="912" spans="18:18" hidden="1" x14ac:dyDescent="0.25">
      <c r="R912" s="101"/>
    </row>
    <row r="913" spans="18:18" hidden="1" x14ac:dyDescent="0.25">
      <c r="R913" s="101"/>
    </row>
    <row r="914" spans="18:18" hidden="1" x14ac:dyDescent="0.25">
      <c r="R914" s="101"/>
    </row>
    <row r="915" spans="18:18" hidden="1" x14ac:dyDescent="0.25">
      <c r="R915" s="101"/>
    </row>
    <row r="916" spans="18:18" hidden="1" x14ac:dyDescent="0.25">
      <c r="R916" s="101"/>
    </row>
    <row r="917" spans="18:18" hidden="1" x14ac:dyDescent="0.25">
      <c r="R917" s="101"/>
    </row>
    <row r="918" spans="18:18" hidden="1" x14ac:dyDescent="0.25">
      <c r="R918" s="101"/>
    </row>
    <row r="919" spans="18:18" hidden="1" x14ac:dyDescent="0.25">
      <c r="R919" s="101"/>
    </row>
    <row r="920" spans="18:18" hidden="1" x14ac:dyDescent="0.25">
      <c r="R920" s="101"/>
    </row>
    <row r="921" spans="18:18" hidden="1" x14ac:dyDescent="0.25">
      <c r="R921" s="101"/>
    </row>
    <row r="922" spans="18:18" hidden="1" x14ac:dyDescent="0.25">
      <c r="R922" s="101"/>
    </row>
    <row r="923" spans="18:18" hidden="1" x14ac:dyDescent="0.25">
      <c r="R923" s="101"/>
    </row>
    <row r="924" spans="18:18" hidden="1" x14ac:dyDescent="0.25">
      <c r="R924" s="101"/>
    </row>
    <row r="925" spans="18:18" hidden="1" x14ac:dyDescent="0.25">
      <c r="R925" s="101"/>
    </row>
    <row r="926" spans="18:18" hidden="1" x14ac:dyDescent="0.25">
      <c r="R926" s="101"/>
    </row>
    <row r="927" spans="18:18" hidden="1" x14ac:dyDescent="0.25">
      <c r="R927" s="101"/>
    </row>
    <row r="928" spans="18:18" hidden="1" x14ac:dyDescent="0.25">
      <c r="R928" s="101"/>
    </row>
    <row r="929" spans="18:18" hidden="1" x14ac:dyDescent="0.25">
      <c r="R929" s="101"/>
    </row>
    <row r="930" spans="18:18" hidden="1" x14ac:dyDescent="0.25">
      <c r="R930" s="101"/>
    </row>
    <row r="931" spans="18:18" hidden="1" x14ac:dyDescent="0.25">
      <c r="R931" s="101"/>
    </row>
    <row r="932" spans="18:18" hidden="1" x14ac:dyDescent="0.25">
      <c r="R932" s="101"/>
    </row>
    <row r="933" spans="18:18" hidden="1" x14ac:dyDescent="0.25">
      <c r="R933" s="101"/>
    </row>
    <row r="934" spans="18:18" hidden="1" x14ac:dyDescent="0.25">
      <c r="R934" s="101"/>
    </row>
    <row r="935" spans="18:18" hidden="1" x14ac:dyDescent="0.25">
      <c r="R935" s="101"/>
    </row>
    <row r="936" spans="18:18" hidden="1" x14ac:dyDescent="0.25">
      <c r="R936" s="101"/>
    </row>
    <row r="937" spans="18:18" hidden="1" x14ac:dyDescent="0.25">
      <c r="R937" s="101"/>
    </row>
    <row r="938" spans="18:18" hidden="1" x14ac:dyDescent="0.25">
      <c r="R938" s="101"/>
    </row>
    <row r="939" spans="18:18" hidden="1" x14ac:dyDescent="0.25">
      <c r="R939" s="101"/>
    </row>
    <row r="940" spans="18:18" hidden="1" x14ac:dyDescent="0.25">
      <c r="R940" s="101"/>
    </row>
    <row r="941" spans="18:18" hidden="1" x14ac:dyDescent="0.25">
      <c r="R941" s="101"/>
    </row>
    <row r="942" spans="18:18" hidden="1" x14ac:dyDescent="0.25">
      <c r="R942" s="101"/>
    </row>
    <row r="943" spans="18:18" hidden="1" x14ac:dyDescent="0.25">
      <c r="R943" s="101"/>
    </row>
    <row r="944" spans="18:18" hidden="1" x14ac:dyDescent="0.25">
      <c r="R944" s="101"/>
    </row>
    <row r="945" spans="18:18" hidden="1" x14ac:dyDescent="0.25">
      <c r="R945" s="101"/>
    </row>
    <row r="946" spans="18:18" hidden="1" x14ac:dyDescent="0.25">
      <c r="R946" s="101"/>
    </row>
    <row r="947" spans="18:18" hidden="1" x14ac:dyDescent="0.25">
      <c r="R947" s="101"/>
    </row>
    <row r="948" spans="18:18" hidden="1" x14ac:dyDescent="0.25">
      <c r="R948" s="101"/>
    </row>
    <row r="949" spans="18:18" hidden="1" x14ac:dyDescent="0.25">
      <c r="R949" s="101"/>
    </row>
    <row r="950" spans="18:18" hidden="1" x14ac:dyDescent="0.25">
      <c r="R950" s="101"/>
    </row>
    <row r="951" spans="18:18" hidden="1" x14ac:dyDescent="0.25">
      <c r="R951" s="101"/>
    </row>
    <row r="952" spans="18:18" hidden="1" x14ac:dyDescent="0.25">
      <c r="R952" s="101"/>
    </row>
    <row r="953" spans="18:18" hidden="1" x14ac:dyDescent="0.25">
      <c r="R953" s="101"/>
    </row>
    <row r="954" spans="18:18" hidden="1" x14ac:dyDescent="0.25">
      <c r="R954" s="101"/>
    </row>
    <row r="955" spans="18:18" hidden="1" x14ac:dyDescent="0.25">
      <c r="R955" s="101"/>
    </row>
    <row r="956" spans="18:18" hidden="1" x14ac:dyDescent="0.25">
      <c r="R956" s="101"/>
    </row>
    <row r="957" spans="18:18" hidden="1" x14ac:dyDescent="0.25">
      <c r="R957" s="101"/>
    </row>
    <row r="958" spans="18:18" hidden="1" x14ac:dyDescent="0.25">
      <c r="R958" s="101"/>
    </row>
    <row r="959" spans="18:18" hidden="1" x14ac:dyDescent="0.25">
      <c r="R959" s="101"/>
    </row>
    <row r="960" spans="18:18" hidden="1" x14ac:dyDescent="0.25">
      <c r="R960" s="101"/>
    </row>
    <row r="961" spans="18:18" hidden="1" x14ac:dyDescent="0.25">
      <c r="R961" s="101"/>
    </row>
    <row r="962" spans="18:18" hidden="1" x14ac:dyDescent="0.25">
      <c r="R962" s="101"/>
    </row>
    <row r="963" spans="18:18" hidden="1" x14ac:dyDescent="0.25">
      <c r="R963" s="101"/>
    </row>
    <row r="964" spans="18:18" hidden="1" x14ac:dyDescent="0.25">
      <c r="R964" s="101"/>
    </row>
    <row r="965" spans="18:18" hidden="1" x14ac:dyDescent="0.25">
      <c r="R965" s="101"/>
    </row>
    <row r="966" spans="18:18" hidden="1" x14ac:dyDescent="0.25">
      <c r="R966" s="101"/>
    </row>
    <row r="967" spans="18:18" hidden="1" x14ac:dyDescent="0.25">
      <c r="R967" s="101"/>
    </row>
    <row r="968" spans="18:18" hidden="1" x14ac:dyDescent="0.25">
      <c r="R968" s="101"/>
    </row>
    <row r="969" spans="18:18" hidden="1" x14ac:dyDescent="0.25">
      <c r="R969" s="101"/>
    </row>
    <row r="970" spans="18:18" hidden="1" x14ac:dyDescent="0.25">
      <c r="R970" s="101"/>
    </row>
    <row r="971" spans="18:18" hidden="1" x14ac:dyDescent="0.25">
      <c r="R971" s="101"/>
    </row>
    <row r="972" spans="18:18" hidden="1" x14ac:dyDescent="0.25">
      <c r="R972" s="101"/>
    </row>
    <row r="973" spans="18:18" hidden="1" x14ac:dyDescent="0.25">
      <c r="R973" s="101"/>
    </row>
    <row r="974" spans="18:18" hidden="1" x14ac:dyDescent="0.25">
      <c r="R974" s="101"/>
    </row>
    <row r="975" spans="18:18" hidden="1" x14ac:dyDescent="0.25">
      <c r="R975" s="101"/>
    </row>
    <row r="976" spans="18:18" hidden="1" x14ac:dyDescent="0.25">
      <c r="R976" s="101"/>
    </row>
    <row r="977" spans="18:18" hidden="1" x14ac:dyDescent="0.25">
      <c r="R977" s="101"/>
    </row>
    <row r="978" spans="18:18" hidden="1" x14ac:dyDescent="0.25">
      <c r="R978" s="101"/>
    </row>
    <row r="979" spans="18:18" hidden="1" x14ac:dyDescent="0.25">
      <c r="R979" s="101"/>
    </row>
    <row r="980" spans="18:18" hidden="1" x14ac:dyDescent="0.25">
      <c r="R980" s="101"/>
    </row>
    <row r="981" spans="18:18" hidden="1" x14ac:dyDescent="0.25">
      <c r="R981" s="101"/>
    </row>
    <row r="982" spans="18:18" hidden="1" x14ac:dyDescent="0.25">
      <c r="R982" s="101"/>
    </row>
    <row r="983" spans="18:18" hidden="1" x14ac:dyDescent="0.25">
      <c r="R983" s="101"/>
    </row>
    <row r="984" spans="18:18" hidden="1" x14ac:dyDescent="0.25">
      <c r="R984" s="101"/>
    </row>
    <row r="985" spans="18:18" hidden="1" x14ac:dyDescent="0.25">
      <c r="R985" s="101"/>
    </row>
    <row r="986" spans="18:18" hidden="1" x14ac:dyDescent="0.25">
      <c r="R986" s="101"/>
    </row>
    <row r="987" spans="18:18" hidden="1" x14ac:dyDescent="0.25">
      <c r="R987" s="101"/>
    </row>
    <row r="988" spans="18:18" hidden="1" x14ac:dyDescent="0.25">
      <c r="R988" s="101"/>
    </row>
    <row r="989" spans="18:18" hidden="1" x14ac:dyDescent="0.25">
      <c r="R989" s="101"/>
    </row>
    <row r="990" spans="18:18" hidden="1" x14ac:dyDescent="0.25">
      <c r="R990" s="101"/>
    </row>
    <row r="991" spans="18:18" hidden="1" x14ac:dyDescent="0.25">
      <c r="R991" s="101"/>
    </row>
    <row r="992" spans="18:18" hidden="1" x14ac:dyDescent="0.25">
      <c r="R992" s="101"/>
    </row>
    <row r="993" spans="18:18" hidden="1" x14ac:dyDescent="0.25">
      <c r="R993" s="101"/>
    </row>
    <row r="994" spans="18:18" hidden="1" x14ac:dyDescent="0.25">
      <c r="R994" s="101"/>
    </row>
    <row r="995" spans="18:18" hidden="1" x14ac:dyDescent="0.25">
      <c r="R995" s="101"/>
    </row>
    <row r="996" spans="18:18" hidden="1" x14ac:dyDescent="0.25">
      <c r="R996" s="101"/>
    </row>
    <row r="997" spans="18:18" hidden="1" x14ac:dyDescent="0.25">
      <c r="R997" s="101"/>
    </row>
    <row r="998" spans="18:18" hidden="1" x14ac:dyDescent="0.25">
      <c r="R998" s="101"/>
    </row>
    <row r="999" spans="18:18" hidden="1" x14ac:dyDescent="0.25">
      <c r="R999" s="101"/>
    </row>
    <row r="1000" spans="18:18" hidden="1" x14ac:dyDescent="0.25">
      <c r="R1000" s="101"/>
    </row>
    <row r="1001" spans="18:18" hidden="1" x14ac:dyDescent="0.25">
      <c r="R1001" s="101"/>
    </row>
    <row r="1002" spans="18:18" hidden="1" x14ac:dyDescent="0.25">
      <c r="R1002" s="101"/>
    </row>
    <row r="1003" spans="18:18" hidden="1" x14ac:dyDescent="0.25">
      <c r="R1003" s="101"/>
    </row>
    <row r="1004" spans="18:18" hidden="1" x14ac:dyDescent="0.25">
      <c r="R1004" s="101"/>
    </row>
    <row r="1005" spans="18:18" hidden="1" x14ac:dyDescent="0.25">
      <c r="R1005" s="101"/>
    </row>
    <row r="1006" spans="18:18" hidden="1" x14ac:dyDescent="0.25">
      <c r="R1006" s="101"/>
    </row>
    <row r="1007" spans="18:18" hidden="1" x14ac:dyDescent="0.25">
      <c r="R1007" s="101"/>
    </row>
    <row r="1008" spans="18:18" hidden="1" x14ac:dyDescent="0.25">
      <c r="R1008" s="101"/>
    </row>
    <row r="1009" spans="18:18" hidden="1" x14ac:dyDescent="0.25">
      <c r="R1009" s="101"/>
    </row>
    <row r="1010" spans="18:18" hidden="1" x14ac:dyDescent="0.25">
      <c r="R1010" s="101"/>
    </row>
    <row r="1011" spans="18:18" hidden="1" x14ac:dyDescent="0.25">
      <c r="R1011" s="101"/>
    </row>
    <row r="1012" spans="18:18" hidden="1" x14ac:dyDescent="0.25">
      <c r="R1012" s="101"/>
    </row>
    <row r="1013" spans="18:18" hidden="1" x14ac:dyDescent="0.25">
      <c r="R1013" s="101"/>
    </row>
    <row r="1014" spans="18:18" hidden="1" x14ac:dyDescent="0.25">
      <c r="R1014" s="101"/>
    </row>
    <row r="1015" spans="18:18" hidden="1" x14ac:dyDescent="0.25">
      <c r="R1015" s="101"/>
    </row>
    <row r="1016" spans="18:18" hidden="1" x14ac:dyDescent="0.25">
      <c r="R1016" s="101"/>
    </row>
    <row r="1017" spans="18:18" hidden="1" x14ac:dyDescent="0.25">
      <c r="R1017" s="101"/>
    </row>
    <row r="1018" spans="18:18" hidden="1" x14ac:dyDescent="0.25">
      <c r="R1018" s="101"/>
    </row>
    <row r="1019" spans="18:18" hidden="1" x14ac:dyDescent="0.25">
      <c r="R1019" s="101"/>
    </row>
    <row r="1020" spans="18:18" hidden="1" x14ac:dyDescent="0.25">
      <c r="R1020" s="101"/>
    </row>
    <row r="1021" spans="18:18" hidden="1" x14ac:dyDescent="0.25">
      <c r="R1021" s="101"/>
    </row>
    <row r="1022" spans="18:18" hidden="1" x14ac:dyDescent="0.25">
      <c r="R1022" s="101"/>
    </row>
    <row r="1023" spans="18:18" hidden="1" x14ac:dyDescent="0.25">
      <c r="R1023" s="101"/>
    </row>
    <row r="1024" spans="18:18" hidden="1" x14ac:dyDescent="0.25">
      <c r="R1024" s="101"/>
    </row>
    <row r="1025" spans="18:18" hidden="1" x14ac:dyDescent="0.25">
      <c r="R1025" s="101"/>
    </row>
    <row r="1026" spans="18:18" hidden="1" x14ac:dyDescent="0.25">
      <c r="R1026" s="101"/>
    </row>
    <row r="1027" spans="18:18" hidden="1" x14ac:dyDescent="0.25">
      <c r="R1027" s="101"/>
    </row>
    <row r="1028" spans="18:18" hidden="1" x14ac:dyDescent="0.25">
      <c r="R1028" s="101"/>
    </row>
    <row r="1029" spans="18:18" hidden="1" x14ac:dyDescent="0.25">
      <c r="R1029" s="101"/>
    </row>
    <row r="1030" spans="18:18" hidden="1" x14ac:dyDescent="0.25">
      <c r="R1030" s="101"/>
    </row>
    <row r="1031" spans="18:18" hidden="1" x14ac:dyDescent="0.25">
      <c r="R1031" s="101"/>
    </row>
    <row r="1032" spans="18:18" hidden="1" x14ac:dyDescent="0.25">
      <c r="R1032" s="101"/>
    </row>
    <row r="1033" spans="18:18" hidden="1" x14ac:dyDescent="0.25">
      <c r="R1033" s="101"/>
    </row>
    <row r="1034" spans="18:18" hidden="1" x14ac:dyDescent="0.25">
      <c r="R1034" s="101"/>
    </row>
    <row r="1035" spans="18:18" hidden="1" x14ac:dyDescent="0.25">
      <c r="R1035" s="101"/>
    </row>
    <row r="1036" spans="18:18" hidden="1" x14ac:dyDescent="0.25">
      <c r="R1036" s="101"/>
    </row>
    <row r="1037" spans="18:18" hidden="1" x14ac:dyDescent="0.25">
      <c r="R1037" s="101"/>
    </row>
    <row r="1038" spans="18:18" hidden="1" x14ac:dyDescent="0.25">
      <c r="R1038" s="101"/>
    </row>
    <row r="1039" spans="18:18" hidden="1" x14ac:dyDescent="0.25">
      <c r="R1039" s="101"/>
    </row>
    <row r="1040" spans="18:18" hidden="1" x14ac:dyDescent="0.25">
      <c r="R1040" s="101"/>
    </row>
    <row r="1041" spans="18:18" hidden="1" x14ac:dyDescent="0.25">
      <c r="R1041" s="101"/>
    </row>
    <row r="1042" spans="18:18" hidden="1" x14ac:dyDescent="0.25">
      <c r="R1042" s="101"/>
    </row>
    <row r="1043" spans="18:18" hidden="1" x14ac:dyDescent="0.25">
      <c r="R1043" s="101"/>
    </row>
    <row r="1044" spans="18:18" hidden="1" x14ac:dyDescent="0.25">
      <c r="R1044" s="101"/>
    </row>
    <row r="1045" spans="18:18" hidden="1" x14ac:dyDescent="0.25">
      <c r="R1045" s="101"/>
    </row>
    <row r="1046" spans="18:18" hidden="1" x14ac:dyDescent="0.25">
      <c r="R1046" s="101"/>
    </row>
    <row r="1047" spans="18:18" hidden="1" x14ac:dyDescent="0.25">
      <c r="R1047" s="101"/>
    </row>
    <row r="1048" spans="18:18" hidden="1" x14ac:dyDescent="0.25">
      <c r="R1048" s="101"/>
    </row>
    <row r="1049" spans="18:18" hidden="1" x14ac:dyDescent="0.25">
      <c r="R1049" s="101"/>
    </row>
    <row r="1050" spans="18:18" hidden="1" x14ac:dyDescent="0.25">
      <c r="R1050" s="101"/>
    </row>
    <row r="1051" spans="18:18" hidden="1" x14ac:dyDescent="0.25">
      <c r="R1051" s="101"/>
    </row>
    <row r="1052" spans="18:18" hidden="1" x14ac:dyDescent="0.25">
      <c r="R1052" s="101"/>
    </row>
    <row r="1053" spans="18:18" hidden="1" x14ac:dyDescent="0.25">
      <c r="R1053" s="101"/>
    </row>
    <row r="1054" spans="18:18" hidden="1" x14ac:dyDescent="0.25">
      <c r="R1054" s="101"/>
    </row>
    <row r="1055" spans="18:18" hidden="1" x14ac:dyDescent="0.25">
      <c r="R1055" s="101"/>
    </row>
    <row r="1056" spans="18:18" hidden="1" x14ac:dyDescent="0.25">
      <c r="R1056" s="101"/>
    </row>
    <row r="1057" spans="18:18" hidden="1" x14ac:dyDescent="0.25">
      <c r="R1057" s="101"/>
    </row>
    <row r="1058" spans="18:18" hidden="1" x14ac:dyDescent="0.25">
      <c r="R1058" s="101"/>
    </row>
    <row r="1059" spans="18:18" hidden="1" x14ac:dyDescent="0.25">
      <c r="R1059" s="101"/>
    </row>
    <row r="1060" spans="18:18" hidden="1" x14ac:dyDescent="0.25">
      <c r="R1060" s="101"/>
    </row>
    <row r="1061" spans="18:18" hidden="1" x14ac:dyDescent="0.25">
      <c r="R1061" s="101"/>
    </row>
    <row r="1062" spans="18:18" hidden="1" x14ac:dyDescent="0.25">
      <c r="R1062" s="101"/>
    </row>
    <row r="1063" spans="18:18" hidden="1" x14ac:dyDescent="0.25">
      <c r="R1063" s="101"/>
    </row>
    <row r="1064" spans="18:18" hidden="1" x14ac:dyDescent="0.25">
      <c r="R1064" s="101"/>
    </row>
    <row r="1065" spans="18:18" hidden="1" x14ac:dyDescent="0.25">
      <c r="R1065" s="101"/>
    </row>
    <row r="1066" spans="18:18" hidden="1" x14ac:dyDescent="0.25">
      <c r="R1066" s="101"/>
    </row>
    <row r="1067" spans="18:18" hidden="1" x14ac:dyDescent="0.25">
      <c r="R1067" s="101"/>
    </row>
    <row r="1068" spans="18:18" hidden="1" x14ac:dyDescent="0.25">
      <c r="R1068" s="101"/>
    </row>
    <row r="1069" spans="18:18" hidden="1" x14ac:dyDescent="0.25">
      <c r="R1069" s="101"/>
    </row>
    <row r="1070" spans="18:18" hidden="1" x14ac:dyDescent="0.25">
      <c r="R1070" s="101"/>
    </row>
    <row r="1071" spans="18:18" hidden="1" x14ac:dyDescent="0.25">
      <c r="R1071" s="101"/>
    </row>
    <row r="1072" spans="18:18" hidden="1" x14ac:dyDescent="0.25">
      <c r="R1072" s="101"/>
    </row>
    <row r="1073" spans="18:18" hidden="1" x14ac:dyDescent="0.25">
      <c r="R1073" s="101"/>
    </row>
    <row r="1074" spans="18:18" hidden="1" x14ac:dyDescent="0.25">
      <c r="R1074" s="101"/>
    </row>
    <row r="1075" spans="18:18" hidden="1" x14ac:dyDescent="0.25">
      <c r="R1075" s="101"/>
    </row>
    <row r="1076" spans="18:18" hidden="1" x14ac:dyDescent="0.25">
      <c r="R1076" s="101"/>
    </row>
    <row r="1077" spans="18:18" hidden="1" x14ac:dyDescent="0.25">
      <c r="R1077" s="101"/>
    </row>
    <row r="1078" spans="18:18" hidden="1" x14ac:dyDescent="0.25">
      <c r="R1078" s="101"/>
    </row>
    <row r="1079" spans="18:18" hidden="1" x14ac:dyDescent="0.25">
      <c r="R1079" s="101"/>
    </row>
    <row r="1080" spans="18:18" hidden="1" x14ac:dyDescent="0.25">
      <c r="R1080" s="101"/>
    </row>
    <row r="1081" spans="18:18" hidden="1" x14ac:dyDescent="0.25">
      <c r="R1081" s="101"/>
    </row>
    <row r="1082" spans="18:18" hidden="1" x14ac:dyDescent="0.25">
      <c r="R1082" s="101"/>
    </row>
    <row r="1083" spans="18:18" hidden="1" x14ac:dyDescent="0.25">
      <c r="R1083" s="101"/>
    </row>
    <row r="1084" spans="18:18" hidden="1" x14ac:dyDescent="0.25">
      <c r="R1084" s="101"/>
    </row>
    <row r="1085" spans="18:18" hidden="1" x14ac:dyDescent="0.25">
      <c r="R1085" s="101"/>
    </row>
    <row r="1086" spans="18:18" hidden="1" x14ac:dyDescent="0.25">
      <c r="R1086" s="101"/>
    </row>
    <row r="1087" spans="18:18" hidden="1" x14ac:dyDescent="0.25">
      <c r="R1087" s="101"/>
    </row>
    <row r="1088" spans="18:18" hidden="1" x14ac:dyDescent="0.25">
      <c r="R1088" s="101"/>
    </row>
    <row r="1089" spans="18:18" hidden="1" x14ac:dyDescent="0.25">
      <c r="R1089" s="101"/>
    </row>
    <row r="1090" spans="18:18" hidden="1" x14ac:dyDescent="0.25">
      <c r="R1090" s="101"/>
    </row>
    <row r="1091" spans="18:18" hidden="1" x14ac:dyDescent="0.25">
      <c r="R1091" s="101"/>
    </row>
    <row r="1092" spans="18:18" hidden="1" x14ac:dyDescent="0.25">
      <c r="R1092" s="101"/>
    </row>
    <row r="1093" spans="18:18" hidden="1" x14ac:dyDescent="0.25">
      <c r="R1093" s="101"/>
    </row>
    <row r="1094" spans="18:18" hidden="1" x14ac:dyDescent="0.25">
      <c r="R1094" s="101"/>
    </row>
    <row r="1095" spans="18:18" hidden="1" x14ac:dyDescent="0.25">
      <c r="R1095" s="101"/>
    </row>
    <row r="1096" spans="18:18" hidden="1" x14ac:dyDescent="0.25">
      <c r="R1096" s="101"/>
    </row>
    <row r="1097" spans="18:18" hidden="1" x14ac:dyDescent="0.25">
      <c r="R1097" s="101"/>
    </row>
    <row r="1098" spans="18:18" hidden="1" x14ac:dyDescent="0.25">
      <c r="R1098" s="101"/>
    </row>
    <row r="1099" spans="18:18" hidden="1" x14ac:dyDescent="0.25">
      <c r="R1099" s="101"/>
    </row>
    <row r="1100" spans="18:18" hidden="1" x14ac:dyDescent="0.25">
      <c r="R1100" s="101"/>
    </row>
    <row r="1101" spans="18:18" hidden="1" x14ac:dyDescent="0.25">
      <c r="R1101" s="101"/>
    </row>
    <row r="1102" spans="18:18" hidden="1" x14ac:dyDescent="0.25">
      <c r="R1102" s="101"/>
    </row>
    <row r="1103" spans="18:18" hidden="1" x14ac:dyDescent="0.25">
      <c r="R1103" s="101"/>
    </row>
    <row r="1104" spans="18:18" hidden="1" x14ac:dyDescent="0.25">
      <c r="R1104" s="101"/>
    </row>
    <row r="1105" spans="18:18" hidden="1" x14ac:dyDescent="0.25">
      <c r="R1105" s="101"/>
    </row>
    <row r="1106" spans="18:18" hidden="1" x14ac:dyDescent="0.25">
      <c r="R1106" s="101"/>
    </row>
    <row r="1107" spans="18:18" hidden="1" x14ac:dyDescent="0.25">
      <c r="R1107" s="101"/>
    </row>
    <row r="1108" spans="18:18" hidden="1" x14ac:dyDescent="0.25">
      <c r="R1108" s="101"/>
    </row>
    <row r="1109" spans="18:18" hidden="1" x14ac:dyDescent="0.25">
      <c r="R1109" s="101"/>
    </row>
    <row r="1110" spans="18:18" hidden="1" x14ac:dyDescent="0.25">
      <c r="R1110" s="101"/>
    </row>
    <row r="1111" spans="18:18" hidden="1" x14ac:dyDescent="0.25">
      <c r="R1111" s="101"/>
    </row>
    <row r="1112" spans="18:18" hidden="1" x14ac:dyDescent="0.25">
      <c r="R1112" s="101"/>
    </row>
    <row r="1113" spans="18:18" hidden="1" x14ac:dyDescent="0.25">
      <c r="R1113" s="101"/>
    </row>
    <row r="1114" spans="18:18" hidden="1" x14ac:dyDescent="0.25">
      <c r="R1114" s="101"/>
    </row>
    <row r="1115" spans="18:18" hidden="1" x14ac:dyDescent="0.25">
      <c r="R1115" s="101"/>
    </row>
    <row r="1116" spans="18:18" hidden="1" x14ac:dyDescent="0.25">
      <c r="R1116" s="101"/>
    </row>
    <row r="1117" spans="18:18" hidden="1" x14ac:dyDescent="0.25">
      <c r="R1117" s="101"/>
    </row>
    <row r="1118" spans="18:18" hidden="1" x14ac:dyDescent="0.25">
      <c r="R1118" s="101"/>
    </row>
    <row r="1119" spans="18:18" hidden="1" x14ac:dyDescent="0.25">
      <c r="R1119" s="101"/>
    </row>
    <row r="1120" spans="18:18" hidden="1" x14ac:dyDescent="0.25">
      <c r="R1120" s="101"/>
    </row>
    <row r="1121" spans="18:18" hidden="1" x14ac:dyDescent="0.25">
      <c r="R1121" s="101"/>
    </row>
    <row r="1122" spans="18:18" hidden="1" x14ac:dyDescent="0.25">
      <c r="R1122" s="101"/>
    </row>
    <row r="1123" spans="18:18" hidden="1" x14ac:dyDescent="0.25">
      <c r="R1123" s="101"/>
    </row>
    <row r="1124" spans="18:18" hidden="1" x14ac:dyDescent="0.25">
      <c r="R1124" s="101"/>
    </row>
    <row r="1125" spans="18:18" hidden="1" x14ac:dyDescent="0.25">
      <c r="R1125" s="101"/>
    </row>
    <row r="1126" spans="18:18" hidden="1" x14ac:dyDescent="0.25">
      <c r="R1126" s="101"/>
    </row>
    <row r="1127" spans="18:18" hidden="1" x14ac:dyDescent="0.25">
      <c r="R1127" s="101"/>
    </row>
    <row r="1128" spans="18:18" hidden="1" x14ac:dyDescent="0.25">
      <c r="R1128" s="101"/>
    </row>
    <row r="1129" spans="18:18" hidden="1" x14ac:dyDescent="0.25">
      <c r="R1129" s="101"/>
    </row>
    <row r="1130" spans="18:18" hidden="1" x14ac:dyDescent="0.25">
      <c r="R1130" s="101"/>
    </row>
    <row r="1131" spans="18:18" hidden="1" x14ac:dyDescent="0.25">
      <c r="R1131" s="101"/>
    </row>
    <row r="1132" spans="18:18" hidden="1" x14ac:dyDescent="0.25">
      <c r="R1132" s="101"/>
    </row>
    <row r="1133" spans="18:18" hidden="1" x14ac:dyDescent="0.25">
      <c r="R1133" s="101"/>
    </row>
    <row r="1134" spans="18:18" hidden="1" x14ac:dyDescent="0.25">
      <c r="R1134" s="101"/>
    </row>
    <row r="1135" spans="18:18" hidden="1" x14ac:dyDescent="0.25">
      <c r="R1135" s="101"/>
    </row>
    <row r="1136" spans="18:18" hidden="1" x14ac:dyDescent="0.25">
      <c r="R1136" s="101"/>
    </row>
    <row r="1137" spans="18:18" hidden="1" x14ac:dyDescent="0.25">
      <c r="R1137" s="101"/>
    </row>
    <row r="1138" spans="18:18" hidden="1" x14ac:dyDescent="0.25">
      <c r="R1138" s="101"/>
    </row>
    <row r="1139" spans="18:18" hidden="1" x14ac:dyDescent="0.25">
      <c r="R1139" s="101"/>
    </row>
    <row r="1140" spans="18:18" hidden="1" x14ac:dyDescent="0.25">
      <c r="R1140" s="101"/>
    </row>
    <row r="1141" spans="18:18" hidden="1" x14ac:dyDescent="0.25">
      <c r="R1141" s="101"/>
    </row>
    <row r="1142" spans="18:18" hidden="1" x14ac:dyDescent="0.25">
      <c r="R1142" s="101"/>
    </row>
    <row r="1143" spans="18:18" hidden="1" x14ac:dyDescent="0.25">
      <c r="R1143" s="101"/>
    </row>
    <row r="1144" spans="18:18" hidden="1" x14ac:dyDescent="0.25">
      <c r="R1144" s="101"/>
    </row>
    <row r="1145" spans="18:18" hidden="1" x14ac:dyDescent="0.25">
      <c r="R1145" s="101"/>
    </row>
    <row r="1146" spans="18:18" hidden="1" x14ac:dyDescent="0.25">
      <c r="R1146" s="101"/>
    </row>
    <row r="1147" spans="18:18" hidden="1" x14ac:dyDescent="0.25">
      <c r="R1147" s="101"/>
    </row>
    <row r="1148" spans="18:18" hidden="1" x14ac:dyDescent="0.25">
      <c r="R1148" s="101"/>
    </row>
    <row r="1149" spans="18:18" hidden="1" x14ac:dyDescent="0.25">
      <c r="R1149" s="101"/>
    </row>
    <row r="1150" spans="18:18" hidden="1" x14ac:dyDescent="0.25">
      <c r="R1150" s="101"/>
    </row>
    <row r="1151" spans="18:18" hidden="1" x14ac:dyDescent="0.25">
      <c r="R1151" s="101"/>
    </row>
    <row r="1152" spans="18:18" hidden="1" x14ac:dyDescent="0.25">
      <c r="R1152" s="101"/>
    </row>
    <row r="1153" spans="18:18" hidden="1" x14ac:dyDescent="0.25">
      <c r="R1153" s="101"/>
    </row>
    <row r="1154" spans="18:18" hidden="1" x14ac:dyDescent="0.25">
      <c r="R1154" s="101"/>
    </row>
    <row r="1155" spans="18:18" hidden="1" x14ac:dyDescent="0.25">
      <c r="R1155" s="101"/>
    </row>
    <row r="1156" spans="18:18" hidden="1" x14ac:dyDescent="0.25">
      <c r="R1156" s="101"/>
    </row>
    <row r="1157" spans="18:18" hidden="1" x14ac:dyDescent="0.25">
      <c r="R1157" s="101"/>
    </row>
    <row r="1158" spans="18:18" hidden="1" x14ac:dyDescent="0.25">
      <c r="R1158" s="101"/>
    </row>
    <row r="1159" spans="18:18" hidden="1" x14ac:dyDescent="0.25">
      <c r="R1159" s="101"/>
    </row>
    <row r="1160" spans="18:18" hidden="1" x14ac:dyDescent="0.25">
      <c r="R1160" s="101"/>
    </row>
    <row r="1161" spans="18:18" hidden="1" x14ac:dyDescent="0.25">
      <c r="R1161" s="101"/>
    </row>
    <row r="1162" spans="18:18" hidden="1" x14ac:dyDescent="0.25">
      <c r="R1162" s="101"/>
    </row>
    <row r="1163" spans="18:18" hidden="1" x14ac:dyDescent="0.25">
      <c r="R1163" s="101"/>
    </row>
    <row r="1164" spans="18:18" hidden="1" x14ac:dyDescent="0.25">
      <c r="R1164" s="101"/>
    </row>
    <row r="1165" spans="18:18" hidden="1" x14ac:dyDescent="0.25">
      <c r="R1165" s="101"/>
    </row>
    <row r="1166" spans="18:18" hidden="1" x14ac:dyDescent="0.25">
      <c r="R1166" s="101"/>
    </row>
    <row r="1167" spans="18:18" hidden="1" x14ac:dyDescent="0.25">
      <c r="R1167" s="101"/>
    </row>
    <row r="1168" spans="18:18" hidden="1" x14ac:dyDescent="0.25">
      <c r="R1168" s="101"/>
    </row>
    <row r="1169" spans="18:18" hidden="1" x14ac:dyDescent="0.25">
      <c r="R1169" s="101"/>
    </row>
    <row r="1170" spans="18:18" hidden="1" x14ac:dyDescent="0.25">
      <c r="R1170" s="101"/>
    </row>
    <row r="1171" spans="18:18" hidden="1" x14ac:dyDescent="0.25">
      <c r="R1171" s="101"/>
    </row>
    <row r="1172" spans="18:18" hidden="1" x14ac:dyDescent="0.25">
      <c r="R1172" s="101"/>
    </row>
    <row r="1173" spans="18:18" hidden="1" x14ac:dyDescent="0.25">
      <c r="R1173" s="101"/>
    </row>
    <row r="1174" spans="18:18" hidden="1" x14ac:dyDescent="0.25">
      <c r="R1174" s="101"/>
    </row>
    <row r="1175" spans="18:18" hidden="1" x14ac:dyDescent="0.25">
      <c r="R1175" s="101"/>
    </row>
    <row r="1176" spans="18:18" hidden="1" x14ac:dyDescent="0.25">
      <c r="R1176" s="101"/>
    </row>
    <row r="1177" spans="18:18" hidden="1" x14ac:dyDescent="0.25">
      <c r="R1177" s="101"/>
    </row>
    <row r="1178" spans="18:18" hidden="1" x14ac:dyDescent="0.25">
      <c r="R1178" s="101"/>
    </row>
    <row r="1179" spans="18:18" hidden="1" x14ac:dyDescent="0.25">
      <c r="R1179" s="101"/>
    </row>
    <row r="1180" spans="18:18" hidden="1" x14ac:dyDescent="0.25">
      <c r="R1180" s="101"/>
    </row>
    <row r="1181" spans="18:18" hidden="1" x14ac:dyDescent="0.25">
      <c r="R1181" s="101"/>
    </row>
    <row r="1182" spans="18:18" hidden="1" x14ac:dyDescent="0.25">
      <c r="R1182" s="101"/>
    </row>
    <row r="1183" spans="18:18" hidden="1" x14ac:dyDescent="0.25">
      <c r="R1183" s="101"/>
    </row>
    <row r="1184" spans="18:18" hidden="1" x14ac:dyDescent="0.25">
      <c r="R1184" s="101"/>
    </row>
    <row r="1185" spans="18:18" hidden="1" x14ac:dyDescent="0.25">
      <c r="R1185" s="101"/>
    </row>
    <row r="1186" spans="18:18" hidden="1" x14ac:dyDescent="0.25">
      <c r="R1186" s="101"/>
    </row>
    <row r="1187" spans="18:18" hidden="1" x14ac:dyDescent="0.25">
      <c r="R1187" s="101"/>
    </row>
    <row r="1188" spans="18:18" hidden="1" x14ac:dyDescent="0.25">
      <c r="R1188" s="101"/>
    </row>
    <row r="1189" spans="18:18" hidden="1" x14ac:dyDescent="0.25">
      <c r="R1189" s="101"/>
    </row>
    <row r="1190" spans="18:18" hidden="1" x14ac:dyDescent="0.25">
      <c r="R1190" s="101"/>
    </row>
    <row r="1191" spans="18:18" hidden="1" x14ac:dyDescent="0.25">
      <c r="R1191" s="101"/>
    </row>
    <row r="1192" spans="18:18" hidden="1" x14ac:dyDescent="0.25">
      <c r="R1192" s="101"/>
    </row>
    <row r="1193" spans="18:18" hidden="1" x14ac:dyDescent="0.25">
      <c r="R1193" s="101"/>
    </row>
    <row r="1194" spans="18:18" hidden="1" x14ac:dyDescent="0.25">
      <c r="R1194" s="101"/>
    </row>
    <row r="1195" spans="18:18" hidden="1" x14ac:dyDescent="0.25">
      <c r="R1195" s="101"/>
    </row>
    <row r="1196" spans="18:18" hidden="1" x14ac:dyDescent="0.25">
      <c r="R1196" s="101"/>
    </row>
    <row r="1197" spans="18:18" hidden="1" x14ac:dyDescent="0.25">
      <c r="R1197" s="101"/>
    </row>
    <row r="1198" spans="18:18" hidden="1" x14ac:dyDescent="0.25">
      <c r="R1198" s="101"/>
    </row>
    <row r="1199" spans="18:18" hidden="1" x14ac:dyDescent="0.25">
      <c r="R1199" s="101"/>
    </row>
    <row r="1200" spans="18:18" hidden="1" x14ac:dyDescent="0.25">
      <c r="R1200" s="101"/>
    </row>
    <row r="1201" spans="18:18" hidden="1" x14ac:dyDescent="0.25">
      <c r="R1201" s="101"/>
    </row>
    <row r="1202" spans="18:18" hidden="1" x14ac:dyDescent="0.25">
      <c r="R1202" s="101"/>
    </row>
    <row r="1203" spans="18:18" hidden="1" x14ac:dyDescent="0.25">
      <c r="R1203" s="101"/>
    </row>
    <row r="1204" spans="18:18" hidden="1" x14ac:dyDescent="0.25">
      <c r="R1204" s="101"/>
    </row>
    <row r="1205" spans="18:18" hidden="1" x14ac:dyDescent="0.25">
      <c r="R1205" s="101"/>
    </row>
    <row r="1206" spans="18:18" hidden="1" x14ac:dyDescent="0.25">
      <c r="R1206" s="101"/>
    </row>
    <row r="1207" spans="18:18" hidden="1" x14ac:dyDescent="0.25">
      <c r="R1207" s="101"/>
    </row>
    <row r="1208" spans="18:18" hidden="1" x14ac:dyDescent="0.25">
      <c r="R1208" s="101"/>
    </row>
    <row r="1209" spans="18:18" hidden="1" x14ac:dyDescent="0.25">
      <c r="R1209" s="101"/>
    </row>
    <row r="1210" spans="18:18" hidden="1" x14ac:dyDescent="0.25">
      <c r="R1210" s="101"/>
    </row>
    <row r="1211" spans="18:18" hidden="1" x14ac:dyDescent="0.25">
      <c r="R1211" s="101"/>
    </row>
    <row r="1212" spans="18:18" hidden="1" x14ac:dyDescent="0.25">
      <c r="R1212" s="101"/>
    </row>
    <row r="1213" spans="18:18" hidden="1" x14ac:dyDescent="0.25">
      <c r="R1213" s="101"/>
    </row>
    <row r="1214" spans="18:18" hidden="1" x14ac:dyDescent="0.25">
      <c r="R1214" s="101"/>
    </row>
    <row r="1215" spans="18:18" hidden="1" x14ac:dyDescent="0.25">
      <c r="R1215" s="101"/>
    </row>
    <row r="1216" spans="18:18" hidden="1" x14ac:dyDescent="0.25">
      <c r="R1216" s="101"/>
    </row>
    <row r="1217" spans="18:18" hidden="1" x14ac:dyDescent="0.25">
      <c r="R1217" s="101"/>
    </row>
    <row r="1218" spans="18:18" hidden="1" x14ac:dyDescent="0.25">
      <c r="R1218" s="101"/>
    </row>
    <row r="1219" spans="18:18" hidden="1" x14ac:dyDescent="0.25">
      <c r="R1219" s="101"/>
    </row>
    <row r="1220" spans="18:18" hidden="1" x14ac:dyDescent="0.25">
      <c r="R1220" s="101"/>
    </row>
    <row r="1221" spans="18:18" hidden="1" x14ac:dyDescent="0.25">
      <c r="R1221" s="101"/>
    </row>
    <row r="1222" spans="18:18" hidden="1" x14ac:dyDescent="0.25">
      <c r="R1222" s="101"/>
    </row>
    <row r="1223" spans="18:18" hidden="1" x14ac:dyDescent="0.25">
      <c r="R1223" s="101"/>
    </row>
    <row r="1224" spans="18:18" hidden="1" x14ac:dyDescent="0.25">
      <c r="R1224" s="101"/>
    </row>
    <row r="1225" spans="18:18" hidden="1" x14ac:dyDescent="0.25">
      <c r="R1225" s="101"/>
    </row>
    <row r="1226" spans="18:18" hidden="1" x14ac:dyDescent="0.25">
      <c r="R1226" s="101"/>
    </row>
    <row r="1227" spans="18:18" hidden="1" x14ac:dyDescent="0.25">
      <c r="R1227" s="101"/>
    </row>
    <row r="1228" spans="18:18" hidden="1" x14ac:dyDescent="0.25">
      <c r="R1228" s="101"/>
    </row>
    <row r="1229" spans="18:18" hidden="1" x14ac:dyDescent="0.25">
      <c r="R1229" s="101"/>
    </row>
    <row r="1230" spans="18:18" hidden="1" x14ac:dyDescent="0.25">
      <c r="R1230" s="101"/>
    </row>
    <row r="1231" spans="18:18" hidden="1" x14ac:dyDescent="0.25">
      <c r="R1231" s="101"/>
    </row>
    <row r="1232" spans="18:18" hidden="1" x14ac:dyDescent="0.25">
      <c r="R1232" s="101"/>
    </row>
    <row r="1233" spans="18:18" hidden="1" x14ac:dyDescent="0.25">
      <c r="R1233" s="101"/>
    </row>
    <row r="1234" spans="18:18" hidden="1" x14ac:dyDescent="0.25">
      <c r="R1234" s="101"/>
    </row>
    <row r="1235" spans="18:18" hidden="1" x14ac:dyDescent="0.25">
      <c r="R1235" s="101"/>
    </row>
    <row r="1236" spans="18:18" hidden="1" x14ac:dyDescent="0.25">
      <c r="R1236" s="101"/>
    </row>
    <row r="1237" spans="18:18" hidden="1" x14ac:dyDescent="0.25">
      <c r="R1237" s="101"/>
    </row>
    <row r="1238" spans="18:18" hidden="1" x14ac:dyDescent="0.25">
      <c r="R1238" s="101"/>
    </row>
    <row r="1239" spans="18:18" hidden="1" x14ac:dyDescent="0.25">
      <c r="R1239" s="101"/>
    </row>
    <row r="1240" spans="18:18" hidden="1" x14ac:dyDescent="0.25">
      <c r="R1240" s="101"/>
    </row>
    <row r="1241" spans="18:18" hidden="1" x14ac:dyDescent="0.25">
      <c r="R1241" s="101"/>
    </row>
    <row r="1242" spans="18:18" hidden="1" x14ac:dyDescent="0.25">
      <c r="R1242" s="101"/>
    </row>
    <row r="1243" spans="18:18" hidden="1" x14ac:dyDescent="0.25">
      <c r="R1243" s="101"/>
    </row>
    <row r="1244" spans="18:18" hidden="1" x14ac:dyDescent="0.25">
      <c r="R1244" s="101"/>
    </row>
    <row r="1245" spans="18:18" hidden="1" x14ac:dyDescent="0.25">
      <c r="R1245" s="101"/>
    </row>
    <row r="1246" spans="18:18" hidden="1" x14ac:dyDescent="0.25">
      <c r="R1246" s="101"/>
    </row>
    <row r="1247" spans="18:18" hidden="1" x14ac:dyDescent="0.25">
      <c r="R1247" s="101"/>
    </row>
    <row r="1248" spans="18:18" hidden="1" x14ac:dyDescent="0.25">
      <c r="R1248" s="101"/>
    </row>
    <row r="1249" spans="18:18" hidden="1" x14ac:dyDescent="0.25">
      <c r="R1249" s="101"/>
    </row>
    <row r="1250" spans="18:18" hidden="1" x14ac:dyDescent="0.25">
      <c r="R1250" s="101"/>
    </row>
    <row r="1251" spans="18:18" hidden="1" x14ac:dyDescent="0.25">
      <c r="R1251" s="101"/>
    </row>
    <row r="1252" spans="18:18" hidden="1" x14ac:dyDescent="0.25">
      <c r="R1252" s="101"/>
    </row>
    <row r="1253" spans="18:18" hidden="1" x14ac:dyDescent="0.25">
      <c r="R1253" s="101"/>
    </row>
    <row r="1254" spans="18:18" hidden="1" x14ac:dyDescent="0.25">
      <c r="R1254" s="101"/>
    </row>
    <row r="1255" spans="18:18" hidden="1" x14ac:dyDescent="0.25">
      <c r="R1255" s="101"/>
    </row>
    <row r="1256" spans="18:18" hidden="1" x14ac:dyDescent="0.25">
      <c r="R1256" s="101"/>
    </row>
    <row r="1257" spans="18:18" hidden="1" x14ac:dyDescent="0.25">
      <c r="R1257" s="101"/>
    </row>
    <row r="1258" spans="18:18" hidden="1" x14ac:dyDescent="0.25">
      <c r="R1258" s="101"/>
    </row>
    <row r="1259" spans="18:18" hidden="1" x14ac:dyDescent="0.25">
      <c r="R1259" s="101"/>
    </row>
    <row r="1260" spans="18:18" hidden="1" x14ac:dyDescent="0.25">
      <c r="R1260" s="101"/>
    </row>
    <row r="1261" spans="18:18" hidden="1" x14ac:dyDescent="0.25">
      <c r="R1261" s="101"/>
    </row>
    <row r="1262" spans="18:18" hidden="1" x14ac:dyDescent="0.25">
      <c r="R1262" s="101"/>
    </row>
    <row r="1263" spans="18:18" hidden="1" x14ac:dyDescent="0.25">
      <c r="R1263" s="101"/>
    </row>
    <row r="1264" spans="18:18" hidden="1" x14ac:dyDescent="0.25">
      <c r="R1264" s="101"/>
    </row>
    <row r="1265" spans="18:18" hidden="1" x14ac:dyDescent="0.25">
      <c r="R1265" s="101"/>
    </row>
    <row r="1266" spans="18:18" hidden="1" x14ac:dyDescent="0.25">
      <c r="R1266" s="101"/>
    </row>
    <row r="1267" spans="18:18" hidden="1" x14ac:dyDescent="0.25">
      <c r="R1267" s="101"/>
    </row>
    <row r="1268" spans="18:18" hidden="1" x14ac:dyDescent="0.25">
      <c r="R1268" s="101"/>
    </row>
    <row r="1269" spans="18:18" hidden="1" x14ac:dyDescent="0.25">
      <c r="R1269" s="101"/>
    </row>
    <row r="1270" spans="18:18" hidden="1" x14ac:dyDescent="0.25">
      <c r="R1270" s="101"/>
    </row>
    <row r="1271" spans="18:18" hidden="1" x14ac:dyDescent="0.25">
      <c r="R1271" s="101"/>
    </row>
    <row r="1272" spans="18:18" hidden="1" x14ac:dyDescent="0.25">
      <c r="R1272" s="101"/>
    </row>
    <row r="1273" spans="18:18" hidden="1" x14ac:dyDescent="0.25">
      <c r="R1273" s="101"/>
    </row>
    <row r="1274" spans="18:18" hidden="1" x14ac:dyDescent="0.25">
      <c r="R1274" s="101"/>
    </row>
    <row r="1275" spans="18:18" hidden="1" x14ac:dyDescent="0.25">
      <c r="R1275" s="101"/>
    </row>
    <row r="1276" spans="18:18" hidden="1" x14ac:dyDescent="0.25">
      <c r="R1276" s="101"/>
    </row>
    <row r="1277" spans="18:18" hidden="1" x14ac:dyDescent="0.25">
      <c r="R1277" s="101"/>
    </row>
    <row r="1278" spans="18:18" hidden="1" x14ac:dyDescent="0.25">
      <c r="R1278" s="101"/>
    </row>
    <row r="1279" spans="18:18" hidden="1" x14ac:dyDescent="0.25">
      <c r="R1279" s="101"/>
    </row>
    <row r="1280" spans="18:18" hidden="1" x14ac:dyDescent="0.25">
      <c r="R1280" s="101"/>
    </row>
    <row r="1281" spans="18:18" hidden="1" x14ac:dyDescent="0.25">
      <c r="R1281" s="101"/>
    </row>
    <row r="1282" spans="18:18" hidden="1" x14ac:dyDescent="0.25">
      <c r="R1282" s="101"/>
    </row>
    <row r="1283" spans="18:18" hidden="1" x14ac:dyDescent="0.25">
      <c r="R1283" s="101"/>
    </row>
    <row r="1284" spans="18:18" hidden="1" x14ac:dyDescent="0.25">
      <c r="R1284" s="101"/>
    </row>
    <row r="1285" spans="18:18" hidden="1" x14ac:dyDescent="0.25">
      <c r="R1285" s="101"/>
    </row>
    <row r="1286" spans="18:18" hidden="1" x14ac:dyDescent="0.25">
      <c r="R1286" s="101"/>
    </row>
    <row r="1287" spans="18:18" hidden="1" x14ac:dyDescent="0.25">
      <c r="R1287" s="101"/>
    </row>
    <row r="1288" spans="18:18" hidden="1" x14ac:dyDescent="0.25">
      <c r="R1288" s="101"/>
    </row>
    <row r="1289" spans="18:18" hidden="1" x14ac:dyDescent="0.25">
      <c r="R1289" s="101"/>
    </row>
    <row r="1290" spans="18:18" hidden="1" x14ac:dyDescent="0.25">
      <c r="R1290" s="101"/>
    </row>
    <row r="1291" spans="18:18" hidden="1" x14ac:dyDescent="0.25">
      <c r="R1291" s="101"/>
    </row>
    <row r="1292" spans="18:18" hidden="1" x14ac:dyDescent="0.25">
      <c r="R1292" s="101"/>
    </row>
    <row r="1293" spans="18:18" hidden="1" x14ac:dyDescent="0.25">
      <c r="R1293" s="101"/>
    </row>
    <row r="1294" spans="18:18" hidden="1" x14ac:dyDescent="0.25">
      <c r="R1294" s="101"/>
    </row>
    <row r="1295" spans="18:18" hidden="1" x14ac:dyDescent="0.25">
      <c r="R1295" s="101"/>
    </row>
    <row r="1296" spans="18:18" hidden="1" x14ac:dyDescent="0.25">
      <c r="R1296" s="101"/>
    </row>
    <row r="1297" spans="18:18" hidden="1" x14ac:dyDescent="0.25">
      <c r="R1297" s="101"/>
    </row>
    <row r="1298" spans="18:18" hidden="1" x14ac:dyDescent="0.25">
      <c r="R1298" s="101"/>
    </row>
    <row r="1299" spans="18:18" hidden="1" x14ac:dyDescent="0.25">
      <c r="R1299" s="101"/>
    </row>
    <row r="1300" spans="18:18" hidden="1" x14ac:dyDescent="0.25">
      <c r="R1300" s="101"/>
    </row>
    <row r="1301" spans="18:18" hidden="1" x14ac:dyDescent="0.25">
      <c r="R1301" s="101"/>
    </row>
    <row r="1302" spans="18:18" hidden="1" x14ac:dyDescent="0.25">
      <c r="R1302" s="101"/>
    </row>
    <row r="1303" spans="18:18" hidden="1" x14ac:dyDescent="0.25">
      <c r="R1303" s="101"/>
    </row>
    <row r="1304" spans="18:18" hidden="1" x14ac:dyDescent="0.25">
      <c r="R1304" s="101"/>
    </row>
    <row r="1305" spans="18:18" hidden="1" x14ac:dyDescent="0.25">
      <c r="R1305" s="101"/>
    </row>
    <row r="1306" spans="18:18" hidden="1" x14ac:dyDescent="0.25">
      <c r="R1306" s="101"/>
    </row>
    <row r="1307" spans="18:18" hidden="1" x14ac:dyDescent="0.25">
      <c r="R1307" s="101"/>
    </row>
    <row r="1308" spans="18:18" hidden="1" x14ac:dyDescent="0.25">
      <c r="R1308" s="101"/>
    </row>
    <row r="1309" spans="18:18" hidden="1" x14ac:dyDescent="0.25">
      <c r="R1309" s="101"/>
    </row>
    <row r="1310" spans="18:18" hidden="1" x14ac:dyDescent="0.25">
      <c r="R1310" s="101"/>
    </row>
    <row r="1311" spans="18:18" hidden="1" x14ac:dyDescent="0.25">
      <c r="R1311" s="101"/>
    </row>
    <row r="1312" spans="18:18" hidden="1" x14ac:dyDescent="0.25">
      <c r="R1312" s="101"/>
    </row>
    <row r="1313" spans="18:18" hidden="1" x14ac:dyDescent="0.25">
      <c r="R1313" s="101"/>
    </row>
    <row r="1314" spans="18:18" hidden="1" x14ac:dyDescent="0.25">
      <c r="R1314" s="101"/>
    </row>
    <row r="1315" spans="18:18" hidden="1" x14ac:dyDescent="0.25">
      <c r="R1315" s="101"/>
    </row>
    <row r="1316" spans="18:18" hidden="1" x14ac:dyDescent="0.25">
      <c r="R1316" s="101"/>
    </row>
    <row r="1317" spans="18:18" hidden="1" x14ac:dyDescent="0.25">
      <c r="R1317" s="101"/>
    </row>
    <row r="1318" spans="18:18" hidden="1" x14ac:dyDescent="0.25">
      <c r="R1318" s="101"/>
    </row>
    <row r="1319" spans="18:18" hidden="1" x14ac:dyDescent="0.25">
      <c r="R1319" s="101"/>
    </row>
    <row r="1320" spans="18:18" hidden="1" x14ac:dyDescent="0.25">
      <c r="R1320" s="101"/>
    </row>
    <row r="1321" spans="18:18" hidden="1" x14ac:dyDescent="0.25">
      <c r="R1321" s="101"/>
    </row>
    <row r="1322" spans="18:18" hidden="1" x14ac:dyDescent="0.25">
      <c r="R1322" s="101"/>
    </row>
    <row r="1323" spans="18:18" hidden="1" x14ac:dyDescent="0.25">
      <c r="R1323" s="101"/>
    </row>
    <row r="1324" spans="18:18" hidden="1" x14ac:dyDescent="0.25">
      <c r="R1324" s="101"/>
    </row>
    <row r="1325" spans="18:18" hidden="1" x14ac:dyDescent="0.25">
      <c r="R1325" s="101"/>
    </row>
    <row r="1326" spans="18:18" hidden="1" x14ac:dyDescent="0.25">
      <c r="R1326" s="101"/>
    </row>
    <row r="1327" spans="18:18" hidden="1" x14ac:dyDescent="0.25">
      <c r="R1327" s="101"/>
    </row>
    <row r="1328" spans="18:18" hidden="1" x14ac:dyDescent="0.25">
      <c r="R1328" s="101"/>
    </row>
    <row r="1329" spans="18:18" hidden="1" x14ac:dyDescent="0.25">
      <c r="R1329" s="101"/>
    </row>
    <row r="1330" spans="18:18" hidden="1" x14ac:dyDescent="0.25">
      <c r="R1330" s="101"/>
    </row>
    <row r="1331" spans="18:18" hidden="1" x14ac:dyDescent="0.25">
      <c r="R1331" s="101"/>
    </row>
    <row r="1332" spans="18:18" hidden="1" x14ac:dyDescent="0.25">
      <c r="R1332" s="101"/>
    </row>
    <row r="1333" spans="18:18" hidden="1" x14ac:dyDescent="0.25">
      <c r="R1333" s="101"/>
    </row>
    <row r="1334" spans="18:18" hidden="1" x14ac:dyDescent="0.25">
      <c r="R1334" s="101"/>
    </row>
    <row r="1335" spans="18:18" hidden="1" x14ac:dyDescent="0.25">
      <c r="R1335" s="101"/>
    </row>
    <row r="1336" spans="18:18" hidden="1" x14ac:dyDescent="0.25">
      <c r="R1336" s="101"/>
    </row>
    <row r="1337" spans="18:18" hidden="1" x14ac:dyDescent="0.25">
      <c r="R1337" s="101"/>
    </row>
    <row r="1338" spans="18:18" hidden="1" x14ac:dyDescent="0.25">
      <c r="R1338" s="101"/>
    </row>
    <row r="1339" spans="18:18" hidden="1" x14ac:dyDescent="0.25">
      <c r="R1339" s="101"/>
    </row>
    <row r="1340" spans="18:18" hidden="1" x14ac:dyDescent="0.25">
      <c r="R1340" s="101"/>
    </row>
    <row r="1341" spans="18:18" hidden="1" x14ac:dyDescent="0.25">
      <c r="R1341" s="101"/>
    </row>
    <row r="1342" spans="18:18" hidden="1" x14ac:dyDescent="0.25">
      <c r="R1342" s="101"/>
    </row>
    <row r="1343" spans="18:18" hidden="1" x14ac:dyDescent="0.25">
      <c r="R1343" s="101"/>
    </row>
    <row r="1344" spans="18:18" hidden="1" x14ac:dyDescent="0.25">
      <c r="R1344" s="101"/>
    </row>
    <row r="1345" spans="18:18" hidden="1" x14ac:dyDescent="0.25">
      <c r="R1345" s="101"/>
    </row>
    <row r="1346" spans="18:18" hidden="1" x14ac:dyDescent="0.25">
      <c r="R1346" s="101"/>
    </row>
    <row r="1347" spans="18:18" hidden="1" x14ac:dyDescent="0.25">
      <c r="R1347" s="101"/>
    </row>
    <row r="1348" spans="18:18" hidden="1" x14ac:dyDescent="0.25">
      <c r="R1348" s="101"/>
    </row>
    <row r="1349" spans="18:18" hidden="1" x14ac:dyDescent="0.25">
      <c r="R1349" s="101"/>
    </row>
    <row r="1350" spans="18:18" hidden="1" x14ac:dyDescent="0.25">
      <c r="R1350" s="101"/>
    </row>
    <row r="1351" spans="18:18" hidden="1" x14ac:dyDescent="0.25">
      <c r="R1351" s="101"/>
    </row>
    <row r="1352" spans="18:18" hidden="1" x14ac:dyDescent="0.25">
      <c r="R1352" s="101"/>
    </row>
    <row r="1353" spans="18:18" hidden="1" x14ac:dyDescent="0.25">
      <c r="R1353" s="101"/>
    </row>
    <row r="1354" spans="18:18" hidden="1" x14ac:dyDescent="0.25">
      <c r="R1354" s="101"/>
    </row>
    <row r="1355" spans="18:18" hidden="1" x14ac:dyDescent="0.25">
      <c r="R1355" s="101"/>
    </row>
    <row r="1356" spans="18:18" hidden="1" x14ac:dyDescent="0.25">
      <c r="R1356" s="101"/>
    </row>
    <row r="1357" spans="18:18" hidden="1" x14ac:dyDescent="0.25">
      <c r="R1357" s="101"/>
    </row>
    <row r="1358" spans="18:18" hidden="1" x14ac:dyDescent="0.25">
      <c r="R1358" s="101"/>
    </row>
    <row r="1359" spans="18:18" hidden="1" x14ac:dyDescent="0.25">
      <c r="R1359" s="101"/>
    </row>
    <row r="1360" spans="18:18" hidden="1" x14ac:dyDescent="0.25">
      <c r="R1360" s="101"/>
    </row>
    <row r="1361" spans="18:18" hidden="1" x14ac:dyDescent="0.25">
      <c r="R1361" s="101"/>
    </row>
    <row r="1362" spans="18:18" hidden="1" x14ac:dyDescent="0.25">
      <c r="R1362" s="101"/>
    </row>
    <row r="1363" spans="18:18" hidden="1" x14ac:dyDescent="0.25">
      <c r="R1363" s="101"/>
    </row>
    <row r="1364" spans="18:18" hidden="1" x14ac:dyDescent="0.25">
      <c r="R1364" s="101"/>
    </row>
    <row r="1365" spans="18:18" hidden="1" x14ac:dyDescent="0.25">
      <c r="R1365" s="101"/>
    </row>
    <row r="1366" spans="18:18" hidden="1" x14ac:dyDescent="0.25">
      <c r="R1366" s="101"/>
    </row>
    <row r="1367" spans="18:18" hidden="1" x14ac:dyDescent="0.25">
      <c r="R1367" s="101"/>
    </row>
    <row r="1368" spans="18:18" hidden="1" x14ac:dyDescent="0.25">
      <c r="R1368" s="101"/>
    </row>
    <row r="1369" spans="18:18" hidden="1" x14ac:dyDescent="0.25">
      <c r="R1369" s="101"/>
    </row>
    <row r="1370" spans="18:18" hidden="1" x14ac:dyDescent="0.25">
      <c r="R1370" s="101"/>
    </row>
    <row r="1371" spans="18:18" hidden="1" x14ac:dyDescent="0.25">
      <c r="R1371" s="101"/>
    </row>
    <row r="1372" spans="18:18" hidden="1" x14ac:dyDescent="0.25">
      <c r="R1372" s="101"/>
    </row>
    <row r="1373" spans="18:18" hidden="1" x14ac:dyDescent="0.25">
      <c r="R1373" s="101"/>
    </row>
    <row r="1374" spans="18:18" hidden="1" x14ac:dyDescent="0.25">
      <c r="R1374" s="101"/>
    </row>
    <row r="1375" spans="18:18" hidden="1" x14ac:dyDescent="0.25">
      <c r="R1375" s="101"/>
    </row>
    <row r="1376" spans="18:18" hidden="1" x14ac:dyDescent="0.25">
      <c r="R1376" s="101"/>
    </row>
    <row r="1377" spans="18:18" hidden="1" x14ac:dyDescent="0.25">
      <c r="R1377" s="101"/>
    </row>
    <row r="1378" spans="18:18" hidden="1" x14ac:dyDescent="0.25">
      <c r="R1378" s="101"/>
    </row>
    <row r="1379" spans="18:18" hidden="1" x14ac:dyDescent="0.25">
      <c r="R1379" s="101"/>
    </row>
    <row r="1380" spans="18:18" hidden="1" x14ac:dyDescent="0.25">
      <c r="R1380" s="101"/>
    </row>
    <row r="1381" spans="18:18" hidden="1" x14ac:dyDescent="0.25">
      <c r="R1381" s="101"/>
    </row>
    <row r="1382" spans="18:18" hidden="1" x14ac:dyDescent="0.25">
      <c r="R1382" s="101"/>
    </row>
    <row r="1383" spans="18:18" hidden="1" x14ac:dyDescent="0.25">
      <c r="R1383" s="101"/>
    </row>
    <row r="1384" spans="18:18" hidden="1" x14ac:dyDescent="0.25">
      <c r="R1384" s="101"/>
    </row>
    <row r="1385" spans="18:18" hidden="1" x14ac:dyDescent="0.25">
      <c r="R1385" s="101"/>
    </row>
    <row r="1386" spans="18:18" hidden="1" x14ac:dyDescent="0.25">
      <c r="R1386" s="101"/>
    </row>
    <row r="1387" spans="18:18" hidden="1" x14ac:dyDescent="0.25">
      <c r="R1387" s="101"/>
    </row>
    <row r="1388" spans="18:18" hidden="1" x14ac:dyDescent="0.25">
      <c r="R1388" s="101"/>
    </row>
    <row r="1389" spans="18:18" hidden="1" x14ac:dyDescent="0.25">
      <c r="R1389" s="101"/>
    </row>
    <row r="1390" spans="18:18" hidden="1" x14ac:dyDescent="0.25">
      <c r="R1390" s="101"/>
    </row>
    <row r="1391" spans="18:18" hidden="1" x14ac:dyDescent="0.25">
      <c r="R1391" s="101"/>
    </row>
    <row r="1392" spans="18:18" hidden="1" x14ac:dyDescent="0.25">
      <c r="R1392" s="101"/>
    </row>
    <row r="1393" spans="18:18" hidden="1" x14ac:dyDescent="0.25">
      <c r="R1393" s="101"/>
    </row>
    <row r="1394" spans="18:18" hidden="1" x14ac:dyDescent="0.25">
      <c r="R1394" s="101"/>
    </row>
    <row r="1395" spans="18:18" hidden="1" x14ac:dyDescent="0.25">
      <c r="R1395" s="101"/>
    </row>
    <row r="1396" spans="18:18" hidden="1" x14ac:dyDescent="0.25">
      <c r="R1396" s="101"/>
    </row>
    <row r="1397" spans="18:18" hidden="1" x14ac:dyDescent="0.25">
      <c r="R1397" s="101"/>
    </row>
    <row r="1398" spans="18:18" hidden="1" x14ac:dyDescent="0.25">
      <c r="R1398" s="101"/>
    </row>
    <row r="1399" spans="18:18" hidden="1" x14ac:dyDescent="0.25">
      <c r="R1399" s="101"/>
    </row>
    <row r="1400" spans="18:18" hidden="1" x14ac:dyDescent="0.25">
      <c r="R1400" s="101"/>
    </row>
    <row r="1401" spans="18:18" hidden="1" x14ac:dyDescent="0.25">
      <c r="R1401" s="101"/>
    </row>
    <row r="1402" spans="18:18" hidden="1" x14ac:dyDescent="0.25">
      <c r="R1402" s="101"/>
    </row>
    <row r="1403" spans="18:18" hidden="1" x14ac:dyDescent="0.25">
      <c r="R1403" s="101"/>
    </row>
    <row r="1404" spans="18:18" hidden="1" x14ac:dyDescent="0.25">
      <c r="R1404" s="101"/>
    </row>
    <row r="1405" spans="18:18" hidden="1" x14ac:dyDescent="0.25">
      <c r="R1405" s="101"/>
    </row>
    <row r="1406" spans="18:18" hidden="1" x14ac:dyDescent="0.25">
      <c r="R1406" s="101"/>
    </row>
    <row r="1407" spans="18:18" hidden="1" x14ac:dyDescent="0.25">
      <c r="R1407" s="101"/>
    </row>
    <row r="1408" spans="18:18" hidden="1" x14ac:dyDescent="0.25">
      <c r="R1408" s="101"/>
    </row>
    <row r="1409" spans="18:18" hidden="1" x14ac:dyDescent="0.25">
      <c r="R1409" s="101"/>
    </row>
    <row r="1410" spans="18:18" hidden="1" x14ac:dyDescent="0.25">
      <c r="R1410" s="101"/>
    </row>
    <row r="1411" spans="18:18" hidden="1" x14ac:dyDescent="0.25">
      <c r="R1411" s="101"/>
    </row>
    <row r="1412" spans="18:18" hidden="1" x14ac:dyDescent="0.25">
      <c r="R1412" s="101"/>
    </row>
    <row r="1413" spans="18:18" hidden="1" x14ac:dyDescent="0.25">
      <c r="R1413" s="101"/>
    </row>
    <row r="1414" spans="18:18" hidden="1" x14ac:dyDescent="0.25">
      <c r="R1414" s="101"/>
    </row>
    <row r="1415" spans="18:18" hidden="1" x14ac:dyDescent="0.25">
      <c r="R1415" s="101"/>
    </row>
    <row r="1416" spans="18:18" hidden="1" x14ac:dyDescent="0.25">
      <c r="R1416" s="101"/>
    </row>
    <row r="1417" spans="18:18" hidden="1" x14ac:dyDescent="0.25">
      <c r="R1417" s="101"/>
    </row>
    <row r="1418" spans="18:18" hidden="1" x14ac:dyDescent="0.25">
      <c r="R1418" s="101"/>
    </row>
    <row r="1419" spans="18:18" hidden="1" x14ac:dyDescent="0.25">
      <c r="R1419" s="101"/>
    </row>
    <row r="1420" spans="18:18" hidden="1" x14ac:dyDescent="0.25">
      <c r="R1420" s="101"/>
    </row>
    <row r="1421" spans="18:18" hidden="1" x14ac:dyDescent="0.25">
      <c r="R1421" s="101"/>
    </row>
    <row r="1422" spans="18:18" hidden="1" x14ac:dyDescent="0.25">
      <c r="R1422" s="101"/>
    </row>
    <row r="1423" spans="18:18" hidden="1" x14ac:dyDescent="0.25">
      <c r="R1423" s="101"/>
    </row>
    <row r="1424" spans="18:18" hidden="1" x14ac:dyDescent="0.25">
      <c r="R1424" s="101"/>
    </row>
    <row r="1425" spans="18:18" hidden="1" x14ac:dyDescent="0.25">
      <c r="R1425" s="101"/>
    </row>
    <row r="1426" spans="18:18" hidden="1" x14ac:dyDescent="0.25">
      <c r="R1426" s="101"/>
    </row>
    <row r="1427" spans="18:18" hidden="1" x14ac:dyDescent="0.25">
      <c r="R1427" s="101"/>
    </row>
    <row r="1428" spans="18:18" hidden="1" x14ac:dyDescent="0.25">
      <c r="R1428" s="101"/>
    </row>
    <row r="1429" spans="18:18" hidden="1" x14ac:dyDescent="0.25">
      <c r="R1429" s="101"/>
    </row>
    <row r="1430" spans="18:18" hidden="1" x14ac:dyDescent="0.25">
      <c r="R1430" s="101"/>
    </row>
    <row r="1431" spans="18:18" hidden="1" x14ac:dyDescent="0.25">
      <c r="R1431" s="101"/>
    </row>
    <row r="1432" spans="18:18" hidden="1" x14ac:dyDescent="0.25">
      <c r="R1432" s="101"/>
    </row>
    <row r="1433" spans="18:18" hidden="1" x14ac:dyDescent="0.25">
      <c r="R1433" s="101"/>
    </row>
    <row r="1434" spans="18:18" hidden="1" x14ac:dyDescent="0.25">
      <c r="R1434" s="101"/>
    </row>
    <row r="1435" spans="18:18" hidden="1" x14ac:dyDescent="0.25">
      <c r="R1435" s="101"/>
    </row>
    <row r="1436" spans="18:18" hidden="1" x14ac:dyDescent="0.25">
      <c r="R1436" s="101"/>
    </row>
    <row r="1437" spans="18:18" hidden="1" x14ac:dyDescent="0.25">
      <c r="R1437" s="101"/>
    </row>
    <row r="1438" spans="18:18" hidden="1" x14ac:dyDescent="0.25">
      <c r="R1438" s="101"/>
    </row>
    <row r="1439" spans="18:18" hidden="1" x14ac:dyDescent="0.25">
      <c r="R1439" s="101"/>
    </row>
    <row r="1440" spans="18:18" hidden="1" x14ac:dyDescent="0.25">
      <c r="R1440" s="101"/>
    </row>
    <row r="1441" spans="18:18" hidden="1" x14ac:dyDescent="0.25">
      <c r="R1441" s="101"/>
    </row>
    <row r="1442" spans="18:18" hidden="1" x14ac:dyDescent="0.25">
      <c r="R1442" s="101"/>
    </row>
    <row r="1443" spans="18:18" hidden="1" x14ac:dyDescent="0.25">
      <c r="R1443" s="101"/>
    </row>
    <row r="1444" spans="18:18" hidden="1" x14ac:dyDescent="0.25">
      <c r="R1444" s="101"/>
    </row>
    <row r="1445" spans="18:18" hidden="1" x14ac:dyDescent="0.25">
      <c r="R1445" s="101"/>
    </row>
    <row r="1446" spans="18:18" hidden="1" x14ac:dyDescent="0.25">
      <c r="R1446" s="101"/>
    </row>
    <row r="1447" spans="18:18" hidden="1" x14ac:dyDescent="0.25">
      <c r="R1447" s="101"/>
    </row>
    <row r="1448" spans="18:18" hidden="1" x14ac:dyDescent="0.25">
      <c r="R1448" s="101"/>
    </row>
    <row r="1449" spans="18:18" hidden="1" x14ac:dyDescent="0.25">
      <c r="R1449" s="101"/>
    </row>
    <row r="1450" spans="18:18" hidden="1" x14ac:dyDescent="0.25">
      <c r="R1450" s="101"/>
    </row>
    <row r="1451" spans="18:18" hidden="1" x14ac:dyDescent="0.25">
      <c r="R1451" s="101"/>
    </row>
    <row r="1452" spans="18:18" hidden="1" x14ac:dyDescent="0.25">
      <c r="R1452" s="101"/>
    </row>
    <row r="1453" spans="18:18" hidden="1" x14ac:dyDescent="0.25">
      <c r="R1453" s="101"/>
    </row>
    <row r="1454" spans="18:18" hidden="1" x14ac:dyDescent="0.25">
      <c r="R1454" s="101"/>
    </row>
    <row r="1455" spans="18:18" hidden="1" x14ac:dyDescent="0.25">
      <c r="R1455" s="101"/>
    </row>
    <row r="1456" spans="18:18" hidden="1" x14ac:dyDescent="0.25">
      <c r="R1456" s="101"/>
    </row>
    <row r="1457" spans="18:18" hidden="1" x14ac:dyDescent="0.25">
      <c r="R1457" s="101"/>
    </row>
    <row r="1458" spans="18:18" hidden="1" x14ac:dyDescent="0.25">
      <c r="R1458" s="101"/>
    </row>
    <row r="1459" spans="18:18" hidden="1" x14ac:dyDescent="0.25">
      <c r="R1459" s="101"/>
    </row>
    <row r="1460" spans="18:18" hidden="1" x14ac:dyDescent="0.25">
      <c r="R1460" s="101"/>
    </row>
    <row r="1461" spans="18:18" hidden="1" x14ac:dyDescent="0.25">
      <c r="R1461" s="101"/>
    </row>
    <row r="1462" spans="18:18" hidden="1" x14ac:dyDescent="0.25">
      <c r="R1462" s="101"/>
    </row>
    <row r="1463" spans="18:18" hidden="1" x14ac:dyDescent="0.25">
      <c r="R1463" s="101"/>
    </row>
    <row r="1464" spans="18:18" hidden="1" x14ac:dyDescent="0.25">
      <c r="R1464" s="101"/>
    </row>
    <row r="1465" spans="18:18" hidden="1" x14ac:dyDescent="0.25">
      <c r="R1465" s="101"/>
    </row>
    <row r="1466" spans="18:18" hidden="1" x14ac:dyDescent="0.25">
      <c r="R1466" s="101"/>
    </row>
    <row r="1467" spans="18:18" hidden="1" x14ac:dyDescent="0.25">
      <c r="R1467" s="101"/>
    </row>
    <row r="1468" spans="18:18" hidden="1" x14ac:dyDescent="0.25">
      <c r="R1468" s="101"/>
    </row>
    <row r="1469" spans="18:18" hidden="1" x14ac:dyDescent="0.25">
      <c r="R1469" s="101"/>
    </row>
    <row r="1470" spans="18:18" hidden="1" x14ac:dyDescent="0.25">
      <c r="R1470" s="101"/>
    </row>
    <row r="1471" spans="18:18" hidden="1" x14ac:dyDescent="0.25">
      <c r="R1471" s="101"/>
    </row>
    <row r="1472" spans="18:18" hidden="1" x14ac:dyDescent="0.25">
      <c r="R1472" s="101"/>
    </row>
    <row r="1473" spans="18:18" hidden="1" x14ac:dyDescent="0.25">
      <c r="R1473" s="101"/>
    </row>
    <row r="1474" spans="18:18" hidden="1" x14ac:dyDescent="0.25">
      <c r="R1474" s="101"/>
    </row>
    <row r="1475" spans="18:18" hidden="1" x14ac:dyDescent="0.25">
      <c r="R1475" s="101"/>
    </row>
    <row r="1476" spans="18:18" hidden="1" x14ac:dyDescent="0.25">
      <c r="R1476" s="101"/>
    </row>
    <row r="1477" spans="18:18" hidden="1" x14ac:dyDescent="0.25">
      <c r="R1477" s="101"/>
    </row>
    <row r="1478" spans="18:18" hidden="1" x14ac:dyDescent="0.25">
      <c r="R1478" s="101"/>
    </row>
    <row r="1479" spans="18:18" hidden="1" x14ac:dyDescent="0.25">
      <c r="R1479" s="101"/>
    </row>
    <row r="1480" spans="18:18" hidden="1" x14ac:dyDescent="0.25">
      <c r="R1480" s="101"/>
    </row>
    <row r="1481" spans="18:18" hidden="1" x14ac:dyDescent="0.25">
      <c r="R1481" s="101"/>
    </row>
    <row r="1482" spans="18:18" hidden="1" x14ac:dyDescent="0.25">
      <c r="R1482" s="101"/>
    </row>
    <row r="1483" spans="18:18" hidden="1" x14ac:dyDescent="0.25">
      <c r="R1483" s="101"/>
    </row>
    <row r="1484" spans="18:18" hidden="1" x14ac:dyDescent="0.25">
      <c r="R1484" s="101"/>
    </row>
    <row r="1485" spans="18:18" hidden="1" x14ac:dyDescent="0.25">
      <c r="R1485" s="101"/>
    </row>
    <row r="1486" spans="18:18" hidden="1" x14ac:dyDescent="0.25">
      <c r="R1486" s="101"/>
    </row>
    <row r="1487" spans="18:18" hidden="1" x14ac:dyDescent="0.25">
      <c r="R1487" s="101"/>
    </row>
    <row r="1488" spans="18:18" hidden="1" x14ac:dyDescent="0.25">
      <c r="R1488" s="101"/>
    </row>
    <row r="1489" spans="18:18" hidden="1" x14ac:dyDescent="0.25">
      <c r="R1489" s="101"/>
    </row>
    <row r="1490" spans="18:18" hidden="1" x14ac:dyDescent="0.25">
      <c r="R1490" s="101"/>
    </row>
    <row r="1491" spans="18:18" hidden="1" x14ac:dyDescent="0.25">
      <c r="R1491" s="101"/>
    </row>
    <row r="1492" spans="18:18" hidden="1" x14ac:dyDescent="0.25">
      <c r="R1492" s="101"/>
    </row>
    <row r="1493" spans="18:18" hidden="1" x14ac:dyDescent="0.25">
      <c r="R1493" s="101"/>
    </row>
    <row r="1494" spans="18:18" hidden="1" x14ac:dyDescent="0.25">
      <c r="R1494" s="101"/>
    </row>
    <row r="1495" spans="18:18" hidden="1" x14ac:dyDescent="0.25">
      <c r="R1495" s="101"/>
    </row>
    <row r="1496" spans="18:18" hidden="1" x14ac:dyDescent="0.25">
      <c r="R1496" s="101"/>
    </row>
    <row r="1497" spans="18:18" hidden="1" x14ac:dyDescent="0.25">
      <c r="R1497" s="101"/>
    </row>
    <row r="1498" spans="18:18" hidden="1" x14ac:dyDescent="0.25">
      <c r="R1498" s="101"/>
    </row>
    <row r="1499" spans="18:18" hidden="1" x14ac:dyDescent="0.25">
      <c r="R1499" s="101"/>
    </row>
    <row r="1500" spans="18:18" hidden="1" x14ac:dyDescent="0.25">
      <c r="R1500" s="101"/>
    </row>
    <row r="1501" spans="18:18" hidden="1" x14ac:dyDescent="0.25">
      <c r="R1501" s="101"/>
    </row>
    <row r="1502" spans="18:18" hidden="1" x14ac:dyDescent="0.25">
      <c r="R1502" s="101"/>
    </row>
    <row r="1503" spans="18:18" hidden="1" x14ac:dyDescent="0.25">
      <c r="R1503" s="101"/>
    </row>
    <row r="1504" spans="18:18" hidden="1" x14ac:dyDescent="0.25">
      <c r="R1504" s="101"/>
    </row>
    <row r="1505" spans="18:18" hidden="1" x14ac:dyDescent="0.25">
      <c r="R1505" s="101"/>
    </row>
    <row r="1506" spans="18:18" hidden="1" x14ac:dyDescent="0.25">
      <c r="R1506" s="101"/>
    </row>
    <row r="1507" spans="18:18" hidden="1" x14ac:dyDescent="0.25">
      <c r="R1507" s="101"/>
    </row>
    <row r="1508" spans="18:18" hidden="1" x14ac:dyDescent="0.25">
      <c r="R1508" s="101"/>
    </row>
    <row r="1509" spans="18:18" hidden="1" x14ac:dyDescent="0.25">
      <c r="R1509" s="101"/>
    </row>
    <row r="1510" spans="18:18" hidden="1" x14ac:dyDescent="0.25">
      <c r="R1510" s="101"/>
    </row>
    <row r="1511" spans="18:18" hidden="1" x14ac:dyDescent="0.25">
      <c r="R1511" s="101"/>
    </row>
    <row r="1512" spans="18:18" hidden="1" x14ac:dyDescent="0.25">
      <c r="R1512" s="101"/>
    </row>
    <row r="1513" spans="18:18" hidden="1" x14ac:dyDescent="0.25">
      <c r="R1513" s="101"/>
    </row>
    <row r="1514" spans="18:18" hidden="1" x14ac:dyDescent="0.25">
      <c r="R1514" s="101"/>
    </row>
    <row r="1515" spans="18:18" hidden="1" x14ac:dyDescent="0.25">
      <c r="R1515" s="101"/>
    </row>
    <row r="1516" spans="18:18" hidden="1" x14ac:dyDescent="0.25">
      <c r="R1516" s="101"/>
    </row>
    <row r="1517" spans="18:18" hidden="1" x14ac:dyDescent="0.25">
      <c r="R1517" s="101"/>
    </row>
    <row r="1518" spans="18:18" hidden="1" x14ac:dyDescent="0.25">
      <c r="R1518" s="101"/>
    </row>
    <row r="1519" spans="18:18" hidden="1" x14ac:dyDescent="0.25">
      <c r="R1519" s="101"/>
    </row>
    <row r="1520" spans="18:18" hidden="1" x14ac:dyDescent="0.25">
      <c r="R1520" s="101"/>
    </row>
    <row r="1521" spans="18:18" hidden="1" x14ac:dyDescent="0.25">
      <c r="R1521" s="101"/>
    </row>
    <row r="1522" spans="18:18" hidden="1" x14ac:dyDescent="0.25">
      <c r="R1522" s="101"/>
    </row>
    <row r="1523" spans="18:18" hidden="1" x14ac:dyDescent="0.25">
      <c r="R1523" s="101"/>
    </row>
    <row r="1524" spans="18:18" hidden="1" x14ac:dyDescent="0.25">
      <c r="R1524" s="101"/>
    </row>
    <row r="1525" spans="18:18" hidden="1" x14ac:dyDescent="0.25">
      <c r="R1525" s="101"/>
    </row>
    <row r="1526" spans="18:18" hidden="1" x14ac:dyDescent="0.25">
      <c r="R1526" s="101"/>
    </row>
    <row r="1527" spans="18:18" hidden="1" x14ac:dyDescent="0.25">
      <c r="R1527" s="101"/>
    </row>
    <row r="1528" spans="18:18" hidden="1" x14ac:dyDescent="0.25">
      <c r="R1528" s="101"/>
    </row>
    <row r="1529" spans="18:18" hidden="1" x14ac:dyDescent="0.25">
      <c r="R1529" s="101"/>
    </row>
    <row r="1530" spans="18:18" hidden="1" x14ac:dyDescent="0.25">
      <c r="R1530" s="101"/>
    </row>
    <row r="1531" spans="18:18" hidden="1" x14ac:dyDescent="0.25">
      <c r="R1531" s="101"/>
    </row>
    <row r="1532" spans="18:18" hidden="1" x14ac:dyDescent="0.25">
      <c r="R1532" s="101"/>
    </row>
    <row r="1533" spans="18:18" hidden="1" x14ac:dyDescent="0.25">
      <c r="R1533" s="101"/>
    </row>
    <row r="1534" spans="18:18" hidden="1" x14ac:dyDescent="0.25">
      <c r="R1534" s="101"/>
    </row>
    <row r="1535" spans="18:18" hidden="1" x14ac:dyDescent="0.25">
      <c r="R1535" s="101"/>
    </row>
    <row r="1536" spans="18:18" hidden="1" x14ac:dyDescent="0.25">
      <c r="R1536" s="101"/>
    </row>
    <row r="1537" spans="18:18" hidden="1" x14ac:dyDescent="0.25">
      <c r="R1537" s="101"/>
    </row>
    <row r="1538" spans="18:18" hidden="1" x14ac:dyDescent="0.25">
      <c r="R1538" s="101"/>
    </row>
    <row r="1539" spans="18:18" hidden="1" x14ac:dyDescent="0.25">
      <c r="R1539" s="101"/>
    </row>
    <row r="1540" spans="18:18" hidden="1" x14ac:dyDescent="0.25">
      <c r="R1540" s="101"/>
    </row>
    <row r="1541" spans="18:18" hidden="1" x14ac:dyDescent="0.25">
      <c r="R1541" s="101"/>
    </row>
    <row r="1542" spans="18:18" hidden="1" x14ac:dyDescent="0.25">
      <c r="R1542" s="101"/>
    </row>
    <row r="1543" spans="18:18" hidden="1" x14ac:dyDescent="0.25">
      <c r="R1543" s="101"/>
    </row>
    <row r="1544" spans="18:18" hidden="1" x14ac:dyDescent="0.25">
      <c r="R1544" s="101"/>
    </row>
    <row r="1545" spans="18:18" hidden="1" x14ac:dyDescent="0.25">
      <c r="R1545" s="101"/>
    </row>
    <row r="1546" spans="18:18" hidden="1" x14ac:dyDescent="0.25">
      <c r="R1546" s="101"/>
    </row>
    <row r="1547" spans="18:18" hidden="1" x14ac:dyDescent="0.25">
      <c r="R1547" s="101"/>
    </row>
    <row r="1548" spans="18:18" hidden="1" x14ac:dyDescent="0.25">
      <c r="R1548" s="101"/>
    </row>
    <row r="1549" spans="18:18" hidden="1" x14ac:dyDescent="0.25">
      <c r="R1549" s="101"/>
    </row>
    <row r="1550" spans="18:18" hidden="1" x14ac:dyDescent="0.25">
      <c r="R1550" s="101"/>
    </row>
    <row r="1551" spans="18:18" hidden="1" x14ac:dyDescent="0.25">
      <c r="R1551" s="101"/>
    </row>
    <row r="1552" spans="18:18" hidden="1" x14ac:dyDescent="0.25">
      <c r="R1552" s="101"/>
    </row>
    <row r="1553" spans="18:18" hidden="1" x14ac:dyDescent="0.25">
      <c r="R1553" s="101"/>
    </row>
    <row r="1554" spans="18:18" hidden="1" x14ac:dyDescent="0.25">
      <c r="R1554" s="101"/>
    </row>
    <row r="1555" spans="18:18" hidden="1" x14ac:dyDescent="0.25">
      <c r="R1555" s="101"/>
    </row>
    <row r="1556" spans="18:18" hidden="1" x14ac:dyDescent="0.25">
      <c r="R1556" s="101"/>
    </row>
    <row r="1557" spans="18:18" hidden="1" x14ac:dyDescent="0.25">
      <c r="R1557" s="101"/>
    </row>
    <row r="1558" spans="18:18" hidden="1" x14ac:dyDescent="0.25">
      <c r="R1558" s="101"/>
    </row>
    <row r="1559" spans="18:18" hidden="1" x14ac:dyDescent="0.25">
      <c r="R1559" s="101"/>
    </row>
    <row r="1560" spans="18:18" hidden="1" x14ac:dyDescent="0.25">
      <c r="R1560" s="101"/>
    </row>
    <row r="1561" spans="18:18" hidden="1" x14ac:dyDescent="0.25">
      <c r="R1561" s="101"/>
    </row>
    <row r="1562" spans="18:18" hidden="1" x14ac:dyDescent="0.25">
      <c r="R1562" s="101"/>
    </row>
    <row r="1563" spans="18:18" hidden="1" x14ac:dyDescent="0.25">
      <c r="R1563" s="101"/>
    </row>
    <row r="1564" spans="18:18" hidden="1" x14ac:dyDescent="0.25">
      <c r="R1564" s="101"/>
    </row>
    <row r="1565" spans="18:18" hidden="1" x14ac:dyDescent="0.25">
      <c r="R1565" s="101"/>
    </row>
    <row r="1566" spans="18:18" hidden="1" x14ac:dyDescent="0.25">
      <c r="R1566" s="101"/>
    </row>
    <row r="1567" spans="18:18" hidden="1" x14ac:dyDescent="0.25">
      <c r="R1567" s="101"/>
    </row>
    <row r="1568" spans="18:18" hidden="1" x14ac:dyDescent="0.25">
      <c r="R1568" s="101"/>
    </row>
    <row r="1569" spans="18:18" hidden="1" x14ac:dyDescent="0.25">
      <c r="R1569" s="101"/>
    </row>
    <row r="1570" spans="18:18" hidden="1" x14ac:dyDescent="0.25">
      <c r="R1570" s="101"/>
    </row>
    <row r="1571" spans="18:18" hidden="1" x14ac:dyDescent="0.25">
      <c r="R1571" s="101"/>
    </row>
    <row r="1572" spans="18:18" hidden="1" x14ac:dyDescent="0.25">
      <c r="R1572" s="101"/>
    </row>
    <row r="1573" spans="18:18" hidden="1" x14ac:dyDescent="0.25">
      <c r="R1573" s="101"/>
    </row>
    <row r="1574" spans="18:18" hidden="1" x14ac:dyDescent="0.25">
      <c r="R1574" s="101"/>
    </row>
    <row r="1575" spans="18:18" hidden="1" x14ac:dyDescent="0.25">
      <c r="R1575" s="101"/>
    </row>
    <row r="1576" spans="18:18" hidden="1" x14ac:dyDescent="0.25">
      <c r="R1576" s="101"/>
    </row>
    <row r="1577" spans="18:18" hidden="1" x14ac:dyDescent="0.25">
      <c r="R1577" s="101"/>
    </row>
    <row r="1578" spans="18:18" hidden="1" x14ac:dyDescent="0.25">
      <c r="R1578" s="101"/>
    </row>
    <row r="1579" spans="18:18" hidden="1" x14ac:dyDescent="0.25">
      <c r="R1579" s="101"/>
    </row>
    <row r="1580" spans="18:18" hidden="1" x14ac:dyDescent="0.25">
      <c r="R1580" s="101"/>
    </row>
    <row r="1581" spans="18:18" hidden="1" x14ac:dyDescent="0.25">
      <c r="R1581" s="101"/>
    </row>
    <row r="1582" spans="18:18" hidden="1" x14ac:dyDescent="0.25">
      <c r="R1582" s="101"/>
    </row>
    <row r="1583" spans="18:18" hidden="1" x14ac:dyDescent="0.25">
      <c r="R1583" s="101"/>
    </row>
    <row r="1584" spans="18:18" hidden="1" x14ac:dyDescent="0.25">
      <c r="R1584" s="101"/>
    </row>
    <row r="1585" spans="18:18" hidden="1" x14ac:dyDescent="0.25">
      <c r="R1585" s="101"/>
    </row>
    <row r="1586" spans="18:18" hidden="1" x14ac:dyDescent="0.25">
      <c r="R1586" s="101"/>
    </row>
    <row r="1587" spans="18:18" hidden="1" x14ac:dyDescent="0.25">
      <c r="R1587" s="101"/>
    </row>
    <row r="1588" spans="18:18" hidden="1" x14ac:dyDescent="0.25">
      <c r="R1588" s="101"/>
    </row>
    <row r="1589" spans="18:18" hidden="1" x14ac:dyDescent="0.25">
      <c r="R1589" s="101"/>
    </row>
    <row r="1590" spans="18:18" hidden="1" x14ac:dyDescent="0.25">
      <c r="R1590" s="101"/>
    </row>
    <row r="1591" spans="18:18" hidden="1" x14ac:dyDescent="0.25">
      <c r="R1591" s="101"/>
    </row>
    <row r="1592" spans="18:18" hidden="1" x14ac:dyDescent="0.25">
      <c r="R1592" s="101"/>
    </row>
    <row r="1593" spans="18:18" hidden="1" x14ac:dyDescent="0.25">
      <c r="R1593" s="101"/>
    </row>
    <row r="1594" spans="18:18" hidden="1" x14ac:dyDescent="0.25">
      <c r="R1594" s="101"/>
    </row>
    <row r="1595" spans="18:18" hidden="1" x14ac:dyDescent="0.25">
      <c r="R1595" s="101"/>
    </row>
    <row r="1596" spans="18:18" hidden="1" x14ac:dyDescent="0.25">
      <c r="R1596" s="101"/>
    </row>
    <row r="1597" spans="18:18" hidden="1" x14ac:dyDescent="0.25">
      <c r="R1597" s="101"/>
    </row>
    <row r="1598" spans="18:18" hidden="1" x14ac:dyDescent="0.25">
      <c r="R1598" s="101"/>
    </row>
    <row r="1599" spans="18:18" hidden="1" x14ac:dyDescent="0.25">
      <c r="R1599" s="101"/>
    </row>
    <row r="1600" spans="18:18" hidden="1" x14ac:dyDescent="0.25">
      <c r="R1600" s="101"/>
    </row>
    <row r="1601" spans="18:18" hidden="1" x14ac:dyDescent="0.25">
      <c r="R1601" s="101"/>
    </row>
    <row r="1602" spans="18:18" hidden="1" x14ac:dyDescent="0.25">
      <c r="R1602" s="101"/>
    </row>
    <row r="1603" spans="18:18" hidden="1" x14ac:dyDescent="0.25">
      <c r="R1603" s="101"/>
    </row>
    <row r="1604" spans="18:18" hidden="1" x14ac:dyDescent="0.25">
      <c r="R1604" s="101"/>
    </row>
    <row r="1605" spans="18:18" hidden="1" x14ac:dyDescent="0.25">
      <c r="R1605" s="101"/>
    </row>
    <row r="1606" spans="18:18" hidden="1" x14ac:dyDescent="0.25">
      <c r="R1606" s="101"/>
    </row>
    <row r="1607" spans="18:18" hidden="1" x14ac:dyDescent="0.25">
      <c r="R1607" s="101"/>
    </row>
    <row r="1608" spans="18:18" hidden="1" x14ac:dyDescent="0.25">
      <c r="R1608" s="101"/>
    </row>
    <row r="1609" spans="18:18" hidden="1" x14ac:dyDescent="0.25">
      <c r="R1609" s="101"/>
    </row>
    <row r="1610" spans="18:18" hidden="1" x14ac:dyDescent="0.25">
      <c r="R1610" s="101"/>
    </row>
    <row r="1611" spans="18:18" hidden="1" x14ac:dyDescent="0.25">
      <c r="R1611" s="101"/>
    </row>
    <row r="1612" spans="18:18" hidden="1" x14ac:dyDescent="0.25">
      <c r="R1612" s="101"/>
    </row>
    <row r="1613" spans="18:18" hidden="1" x14ac:dyDescent="0.25">
      <c r="R1613" s="101"/>
    </row>
    <row r="1614" spans="18:18" hidden="1" x14ac:dyDescent="0.25">
      <c r="R1614" s="101"/>
    </row>
    <row r="1615" spans="18:18" hidden="1" x14ac:dyDescent="0.25">
      <c r="R1615" s="101"/>
    </row>
    <row r="1616" spans="18:18" hidden="1" x14ac:dyDescent="0.25">
      <c r="R1616" s="101"/>
    </row>
    <row r="1617" spans="18:18" hidden="1" x14ac:dyDescent="0.25">
      <c r="R1617" s="101"/>
    </row>
    <row r="1618" spans="18:18" hidden="1" x14ac:dyDescent="0.25">
      <c r="R1618" s="101"/>
    </row>
    <row r="1619" spans="18:18" hidden="1" x14ac:dyDescent="0.25">
      <c r="R1619" s="101"/>
    </row>
    <row r="1620" spans="18:18" hidden="1" x14ac:dyDescent="0.25">
      <c r="R1620" s="101"/>
    </row>
    <row r="1621" spans="18:18" hidden="1" x14ac:dyDescent="0.25">
      <c r="R1621" s="101"/>
    </row>
    <row r="1622" spans="18:18" hidden="1" x14ac:dyDescent="0.25">
      <c r="R1622" s="101"/>
    </row>
    <row r="1623" spans="18:18" hidden="1" x14ac:dyDescent="0.25">
      <c r="R1623" s="101"/>
    </row>
    <row r="1624" spans="18:18" hidden="1" x14ac:dyDescent="0.25">
      <c r="R1624" s="101"/>
    </row>
    <row r="1625" spans="18:18" hidden="1" x14ac:dyDescent="0.25">
      <c r="R1625" s="101"/>
    </row>
    <row r="1626" spans="18:18" hidden="1" x14ac:dyDescent="0.25">
      <c r="R1626" s="101"/>
    </row>
    <row r="1627" spans="18:18" hidden="1" x14ac:dyDescent="0.25">
      <c r="R1627" s="101"/>
    </row>
    <row r="1628" spans="18:18" hidden="1" x14ac:dyDescent="0.25">
      <c r="R1628" s="101"/>
    </row>
    <row r="1629" spans="18:18" hidden="1" x14ac:dyDescent="0.25">
      <c r="R1629" s="101"/>
    </row>
    <row r="1630" spans="18:18" hidden="1" x14ac:dyDescent="0.25">
      <c r="R1630" s="101"/>
    </row>
    <row r="1631" spans="18:18" hidden="1" x14ac:dyDescent="0.25">
      <c r="R1631" s="101"/>
    </row>
    <row r="1632" spans="18:18" hidden="1" x14ac:dyDescent="0.25">
      <c r="R1632" s="101"/>
    </row>
    <row r="1633" spans="18:18" hidden="1" x14ac:dyDescent="0.25">
      <c r="R1633" s="101"/>
    </row>
    <row r="1634" spans="18:18" hidden="1" x14ac:dyDescent="0.25">
      <c r="R1634" s="101"/>
    </row>
    <row r="1635" spans="18:18" hidden="1" x14ac:dyDescent="0.25">
      <c r="R1635" s="101"/>
    </row>
    <row r="1636" spans="18:18" hidden="1" x14ac:dyDescent="0.25">
      <c r="R1636" s="101"/>
    </row>
    <row r="1637" spans="18:18" hidden="1" x14ac:dyDescent="0.25">
      <c r="R1637" s="101"/>
    </row>
    <row r="1638" spans="18:18" hidden="1" x14ac:dyDescent="0.25">
      <c r="R1638" s="101"/>
    </row>
    <row r="1639" spans="18:18" hidden="1" x14ac:dyDescent="0.25">
      <c r="R1639" s="101"/>
    </row>
    <row r="1640" spans="18:18" hidden="1" x14ac:dyDescent="0.25">
      <c r="R1640" s="101"/>
    </row>
    <row r="1641" spans="18:18" hidden="1" x14ac:dyDescent="0.25">
      <c r="R1641" s="101"/>
    </row>
    <row r="1642" spans="18:18" hidden="1" x14ac:dyDescent="0.25">
      <c r="R1642" s="101"/>
    </row>
    <row r="1643" spans="18:18" hidden="1" x14ac:dyDescent="0.25">
      <c r="R1643" s="101"/>
    </row>
    <row r="1644" spans="18:18" hidden="1" x14ac:dyDescent="0.25">
      <c r="R1644" s="101"/>
    </row>
    <row r="1645" spans="18:18" hidden="1" x14ac:dyDescent="0.25">
      <c r="R1645" s="101"/>
    </row>
    <row r="1646" spans="18:18" hidden="1" x14ac:dyDescent="0.25">
      <c r="R1646" s="101"/>
    </row>
    <row r="1647" spans="18:18" hidden="1" x14ac:dyDescent="0.25">
      <c r="R1647" s="101"/>
    </row>
    <row r="1648" spans="18:18" hidden="1" x14ac:dyDescent="0.25">
      <c r="R1648" s="101"/>
    </row>
    <row r="1649" spans="18:18" hidden="1" x14ac:dyDescent="0.25">
      <c r="R1649" s="101"/>
    </row>
    <row r="1650" spans="18:18" hidden="1" x14ac:dyDescent="0.25">
      <c r="R1650" s="101"/>
    </row>
    <row r="1651" spans="18:18" hidden="1" x14ac:dyDescent="0.25">
      <c r="R1651" s="101"/>
    </row>
    <row r="1652" spans="18:18" hidden="1" x14ac:dyDescent="0.25">
      <c r="R1652" s="101"/>
    </row>
    <row r="1653" spans="18:18" hidden="1" x14ac:dyDescent="0.25">
      <c r="R1653" s="101"/>
    </row>
    <row r="1654" spans="18:18" hidden="1" x14ac:dyDescent="0.25">
      <c r="R1654" s="101"/>
    </row>
    <row r="1655" spans="18:18" hidden="1" x14ac:dyDescent="0.25">
      <c r="R1655" s="101"/>
    </row>
    <row r="1656" spans="18:18" hidden="1" x14ac:dyDescent="0.25">
      <c r="R1656" s="101"/>
    </row>
    <row r="1657" spans="18:18" hidden="1" x14ac:dyDescent="0.25">
      <c r="R1657" s="101"/>
    </row>
    <row r="1658" spans="18:18" hidden="1" x14ac:dyDescent="0.25">
      <c r="R1658" s="101"/>
    </row>
    <row r="1659" spans="18:18" hidden="1" x14ac:dyDescent="0.25">
      <c r="R1659" s="101"/>
    </row>
    <row r="1660" spans="18:18" hidden="1" x14ac:dyDescent="0.25">
      <c r="R1660" s="101"/>
    </row>
    <row r="1661" spans="18:18" hidden="1" x14ac:dyDescent="0.25">
      <c r="R1661" s="101"/>
    </row>
    <row r="1662" spans="18:18" hidden="1" x14ac:dyDescent="0.25">
      <c r="R1662" s="101"/>
    </row>
    <row r="1663" spans="18:18" hidden="1" x14ac:dyDescent="0.25">
      <c r="R1663" s="101"/>
    </row>
    <row r="1664" spans="18:18" hidden="1" x14ac:dyDescent="0.25">
      <c r="R1664" s="101"/>
    </row>
    <row r="1665" spans="18:18" hidden="1" x14ac:dyDescent="0.25">
      <c r="R1665" s="101"/>
    </row>
    <row r="1666" spans="18:18" hidden="1" x14ac:dyDescent="0.25">
      <c r="R1666" s="101"/>
    </row>
    <row r="1667" spans="18:18" hidden="1" x14ac:dyDescent="0.25">
      <c r="R1667" s="101"/>
    </row>
    <row r="1668" spans="18:18" hidden="1" x14ac:dyDescent="0.25">
      <c r="R1668" s="101"/>
    </row>
    <row r="1669" spans="18:18" hidden="1" x14ac:dyDescent="0.25">
      <c r="R1669" s="101"/>
    </row>
    <row r="1670" spans="18:18" hidden="1" x14ac:dyDescent="0.25">
      <c r="R1670" s="101"/>
    </row>
    <row r="1671" spans="18:18" hidden="1" x14ac:dyDescent="0.25">
      <c r="R1671" s="101"/>
    </row>
    <row r="1672" spans="18:18" hidden="1" x14ac:dyDescent="0.25">
      <c r="R1672" s="101"/>
    </row>
    <row r="1673" spans="18:18" hidden="1" x14ac:dyDescent="0.25">
      <c r="R1673" s="101"/>
    </row>
    <row r="1674" spans="18:18" hidden="1" x14ac:dyDescent="0.25">
      <c r="R1674" s="101"/>
    </row>
    <row r="1675" spans="18:18" hidden="1" x14ac:dyDescent="0.25">
      <c r="R1675" s="101"/>
    </row>
    <row r="1676" spans="18:18" hidden="1" x14ac:dyDescent="0.25">
      <c r="R1676" s="101"/>
    </row>
    <row r="1677" spans="18:18" hidden="1" x14ac:dyDescent="0.25">
      <c r="R1677" s="101"/>
    </row>
    <row r="1678" spans="18:18" hidden="1" x14ac:dyDescent="0.25">
      <c r="R1678" s="101"/>
    </row>
    <row r="1679" spans="18:18" hidden="1" x14ac:dyDescent="0.25">
      <c r="R1679" s="101"/>
    </row>
    <row r="1680" spans="18:18" hidden="1" x14ac:dyDescent="0.25">
      <c r="R1680" s="101"/>
    </row>
    <row r="1681" spans="18:18" hidden="1" x14ac:dyDescent="0.25">
      <c r="R1681" s="101"/>
    </row>
    <row r="1682" spans="18:18" hidden="1" x14ac:dyDescent="0.25">
      <c r="R1682" s="101"/>
    </row>
    <row r="1683" spans="18:18" hidden="1" x14ac:dyDescent="0.25">
      <c r="R1683" s="101"/>
    </row>
    <row r="1684" spans="18:18" hidden="1" x14ac:dyDescent="0.25">
      <c r="R1684" s="101"/>
    </row>
    <row r="1685" spans="18:18" hidden="1" x14ac:dyDescent="0.25">
      <c r="R1685" s="101"/>
    </row>
    <row r="1686" spans="18:18" hidden="1" x14ac:dyDescent="0.25">
      <c r="R1686" s="101"/>
    </row>
    <row r="1687" spans="18:18" hidden="1" x14ac:dyDescent="0.25">
      <c r="R1687" s="101"/>
    </row>
    <row r="1688" spans="18:18" hidden="1" x14ac:dyDescent="0.25">
      <c r="R1688" s="101"/>
    </row>
    <row r="1689" spans="18:18" hidden="1" x14ac:dyDescent="0.25">
      <c r="R1689" s="101"/>
    </row>
    <row r="1690" spans="18:18" hidden="1" x14ac:dyDescent="0.25">
      <c r="R1690" s="101"/>
    </row>
    <row r="1691" spans="18:18" hidden="1" x14ac:dyDescent="0.25">
      <c r="R1691" s="101"/>
    </row>
    <row r="1692" spans="18:18" hidden="1" x14ac:dyDescent="0.25">
      <c r="R1692" s="101"/>
    </row>
    <row r="1693" spans="18:18" hidden="1" x14ac:dyDescent="0.25">
      <c r="R1693" s="101"/>
    </row>
    <row r="1694" spans="18:18" hidden="1" x14ac:dyDescent="0.25">
      <c r="R1694" s="101"/>
    </row>
    <row r="1695" spans="18:18" hidden="1" x14ac:dyDescent="0.25">
      <c r="R1695" s="101"/>
    </row>
    <row r="1696" spans="18:18" hidden="1" x14ac:dyDescent="0.25">
      <c r="R1696" s="101"/>
    </row>
    <row r="1697" spans="18:18" hidden="1" x14ac:dyDescent="0.25">
      <c r="R1697" s="101"/>
    </row>
    <row r="1698" spans="18:18" hidden="1" x14ac:dyDescent="0.25">
      <c r="R1698" s="101"/>
    </row>
    <row r="1699" spans="18:18" hidden="1" x14ac:dyDescent="0.25">
      <c r="R1699" s="101"/>
    </row>
    <row r="1700" spans="18:18" hidden="1" x14ac:dyDescent="0.25">
      <c r="R1700" s="101"/>
    </row>
    <row r="1701" spans="18:18" hidden="1" x14ac:dyDescent="0.25">
      <c r="R1701" s="101"/>
    </row>
    <row r="1702" spans="18:18" hidden="1" x14ac:dyDescent="0.25">
      <c r="R1702" s="101"/>
    </row>
    <row r="1703" spans="18:18" hidden="1" x14ac:dyDescent="0.25">
      <c r="R1703" s="101"/>
    </row>
    <row r="1704" spans="18:18" hidden="1" x14ac:dyDescent="0.25">
      <c r="R1704" s="101"/>
    </row>
    <row r="1705" spans="18:18" hidden="1" x14ac:dyDescent="0.25">
      <c r="R1705" s="101"/>
    </row>
    <row r="1706" spans="18:18" hidden="1" x14ac:dyDescent="0.25">
      <c r="R1706" s="101"/>
    </row>
    <row r="1707" spans="18:18" hidden="1" x14ac:dyDescent="0.25">
      <c r="R1707" s="101"/>
    </row>
    <row r="1708" spans="18:18" hidden="1" x14ac:dyDescent="0.25">
      <c r="R1708" s="101"/>
    </row>
    <row r="1709" spans="18:18" hidden="1" x14ac:dyDescent="0.25">
      <c r="R1709" s="101"/>
    </row>
    <row r="1710" spans="18:18" hidden="1" x14ac:dyDescent="0.25">
      <c r="R1710" s="101"/>
    </row>
    <row r="1711" spans="18:18" hidden="1" x14ac:dyDescent="0.25">
      <c r="R1711" s="101"/>
    </row>
    <row r="1712" spans="18:18" hidden="1" x14ac:dyDescent="0.25">
      <c r="R1712" s="101"/>
    </row>
    <row r="1713" spans="18:18" hidden="1" x14ac:dyDescent="0.25">
      <c r="R1713" s="101"/>
    </row>
    <row r="1714" spans="18:18" hidden="1" x14ac:dyDescent="0.25">
      <c r="R1714" s="101"/>
    </row>
    <row r="1715" spans="18:18" hidden="1" x14ac:dyDescent="0.25">
      <c r="R1715" s="101"/>
    </row>
    <row r="1716" spans="18:18" hidden="1" x14ac:dyDescent="0.25">
      <c r="R1716" s="101"/>
    </row>
    <row r="1717" spans="18:18" hidden="1" x14ac:dyDescent="0.25">
      <c r="R1717" s="101"/>
    </row>
    <row r="1718" spans="18:18" hidden="1" x14ac:dyDescent="0.25">
      <c r="R1718" s="101"/>
    </row>
    <row r="1719" spans="18:18" hidden="1" x14ac:dyDescent="0.25">
      <c r="R1719" s="101"/>
    </row>
    <row r="1720" spans="18:18" hidden="1" x14ac:dyDescent="0.25">
      <c r="R1720" s="101"/>
    </row>
    <row r="1721" spans="18:18" hidden="1" x14ac:dyDescent="0.25">
      <c r="R1721" s="101"/>
    </row>
    <row r="1722" spans="18:18" hidden="1" x14ac:dyDescent="0.25">
      <c r="R1722" s="101"/>
    </row>
    <row r="1723" spans="18:18" hidden="1" x14ac:dyDescent="0.25">
      <c r="R1723" s="101"/>
    </row>
    <row r="1724" spans="18:18" hidden="1" x14ac:dyDescent="0.25">
      <c r="R1724" s="101"/>
    </row>
    <row r="1725" spans="18:18" hidden="1" x14ac:dyDescent="0.25">
      <c r="R1725" s="101"/>
    </row>
    <row r="1726" spans="18:18" hidden="1" x14ac:dyDescent="0.25">
      <c r="R1726" s="101"/>
    </row>
    <row r="1727" spans="18:18" hidden="1" x14ac:dyDescent="0.25">
      <c r="R1727" s="101"/>
    </row>
    <row r="1728" spans="18:18" hidden="1" x14ac:dyDescent="0.25">
      <c r="R1728" s="101"/>
    </row>
    <row r="1729" spans="18:18" hidden="1" x14ac:dyDescent="0.25">
      <c r="R1729" s="101"/>
    </row>
    <row r="1730" spans="18:18" hidden="1" x14ac:dyDescent="0.25">
      <c r="R1730" s="101"/>
    </row>
    <row r="1731" spans="18:18" hidden="1" x14ac:dyDescent="0.25">
      <c r="R1731" s="101"/>
    </row>
    <row r="1732" spans="18:18" hidden="1" x14ac:dyDescent="0.25">
      <c r="R1732" s="101"/>
    </row>
    <row r="1733" spans="18:18" hidden="1" x14ac:dyDescent="0.25">
      <c r="R1733" s="101"/>
    </row>
    <row r="1734" spans="18:18" hidden="1" x14ac:dyDescent="0.25">
      <c r="R1734" s="101"/>
    </row>
    <row r="1735" spans="18:18" hidden="1" x14ac:dyDescent="0.25">
      <c r="R1735" s="101"/>
    </row>
    <row r="1736" spans="18:18" hidden="1" x14ac:dyDescent="0.25">
      <c r="R1736" s="101"/>
    </row>
    <row r="1737" spans="18:18" hidden="1" x14ac:dyDescent="0.25">
      <c r="R1737" s="101"/>
    </row>
    <row r="1738" spans="18:18" hidden="1" x14ac:dyDescent="0.25">
      <c r="R1738" s="101"/>
    </row>
    <row r="1739" spans="18:18" hidden="1" x14ac:dyDescent="0.25">
      <c r="R1739" s="101"/>
    </row>
    <row r="1740" spans="18:18" hidden="1" x14ac:dyDescent="0.25">
      <c r="R1740" s="101"/>
    </row>
    <row r="1741" spans="18:18" hidden="1" x14ac:dyDescent="0.25">
      <c r="R1741" s="101"/>
    </row>
    <row r="1742" spans="18:18" hidden="1" x14ac:dyDescent="0.25">
      <c r="R1742" s="101"/>
    </row>
    <row r="1743" spans="18:18" hidden="1" x14ac:dyDescent="0.25">
      <c r="R1743" s="101"/>
    </row>
    <row r="1744" spans="18:18" hidden="1" x14ac:dyDescent="0.25">
      <c r="R1744" s="101"/>
    </row>
    <row r="1745" spans="18:18" hidden="1" x14ac:dyDescent="0.25">
      <c r="R1745" s="101"/>
    </row>
    <row r="1746" spans="18:18" hidden="1" x14ac:dyDescent="0.25">
      <c r="R1746" s="101"/>
    </row>
    <row r="1747" spans="18:18" hidden="1" x14ac:dyDescent="0.25">
      <c r="R1747" s="101"/>
    </row>
    <row r="1748" spans="18:18" hidden="1" x14ac:dyDescent="0.25">
      <c r="R1748" s="101"/>
    </row>
    <row r="1749" spans="18:18" hidden="1" x14ac:dyDescent="0.25">
      <c r="R1749" s="101"/>
    </row>
    <row r="1750" spans="18:18" hidden="1" x14ac:dyDescent="0.25">
      <c r="R1750" s="101"/>
    </row>
    <row r="1751" spans="18:18" hidden="1" x14ac:dyDescent="0.25">
      <c r="R1751" s="101"/>
    </row>
    <row r="1752" spans="18:18" hidden="1" x14ac:dyDescent="0.25">
      <c r="R1752" s="101"/>
    </row>
    <row r="1753" spans="18:18" hidden="1" x14ac:dyDescent="0.25">
      <c r="R1753" s="101"/>
    </row>
    <row r="1754" spans="18:18" hidden="1" x14ac:dyDescent="0.25">
      <c r="R1754" s="101"/>
    </row>
    <row r="1755" spans="18:18" hidden="1" x14ac:dyDescent="0.25">
      <c r="R1755" s="101"/>
    </row>
    <row r="1756" spans="18:18" hidden="1" x14ac:dyDescent="0.25">
      <c r="R1756" s="101"/>
    </row>
    <row r="1757" spans="18:18" hidden="1" x14ac:dyDescent="0.25">
      <c r="R1757" s="101"/>
    </row>
    <row r="1758" spans="18:18" hidden="1" x14ac:dyDescent="0.25">
      <c r="R1758" s="101"/>
    </row>
    <row r="1759" spans="18:18" hidden="1" x14ac:dyDescent="0.25">
      <c r="R1759" s="101"/>
    </row>
    <row r="1760" spans="18:18" hidden="1" x14ac:dyDescent="0.25">
      <c r="R1760" s="101"/>
    </row>
    <row r="1761" spans="18:18" hidden="1" x14ac:dyDescent="0.25">
      <c r="R1761" s="101"/>
    </row>
    <row r="1762" spans="18:18" hidden="1" x14ac:dyDescent="0.25">
      <c r="R1762" s="101"/>
    </row>
    <row r="1763" spans="18:18" hidden="1" x14ac:dyDescent="0.25">
      <c r="R1763" s="101"/>
    </row>
    <row r="1764" spans="18:18" hidden="1" x14ac:dyDescent="0.25">
      <c r="R1764" s="101"/>
    </row>
    <row r="1765" spans="18:18" hidden="1" x14ac:dyDescent="0.25">
      <c r="R1765" s="101"/>
    </row>
    <row r="1766" spans="18:18" hidden="1" x14ac:dyDescent="0.25">
      <c r="R1766" s="101"/>
    </row>
    <row r="1767" spans="18:18" hidden="1" x14ac:dyDescent="0.25">
      <c r="R1767" s="101"/>
    </row>
    <row r="1768" spans="18:18" hidden="1" x14ac:dyDescent="0.25">
      <c r="R1768" s="101"/>
    </row>
    <row r="1769" spans="18:18" hidden="1" x14ac:dyDescent="0.25">
      <c r="R1769" s="101"/>
    </row>
    <row r="1770" spans="18:18" hidden="1" x14ac:dyDescent="0.25">
      <c r="R1770" s="101"/>
    </row>
    <row r="1771" spans="18:18" hidden="1" x14ac:dyDescent="0.25">
      <c r="R1771" s="101"/>
    </row>
    <row r="1772" spans="18:18" hidden="1" x14ac:dyDescent="0.25">
      <c r="R1772" s="101"/>
    </row>
    <row r="1773" spans="18:18" hidden="1" x14ac:dyDescent="0.25">
      <c r="R1773" s="101"/>
    </row>
    <row r="1774" spans="18:18" hidden="1" x14ac:dyDescent="0.25">
      <c r="R1774" s="101"/>
    </row>
    <row r="1775" spans="18:18" hidden="1" x14ac:dyDescent="0.25">
      <c r="R1775" s="101"/>
    </row>
    <row r="1776" spans="18:18" hidden="1" x14ac:dyDescent="0.25">
      <c r="R1776" s="101"/>
    </row>
    <row r="1777" spans="18:18" hidden="1" x14ac:dyDescent="0.25">
      <c r="R1777" s="101"/>
    </row>
    <row r="1778" spans="18:18" hidden="1" x14ac:dyDescent="0.25">
      <c r="R1778" s="101"/>
    </row>
    <row r="1779" spans="18:18" hidden="1" x14ac:dyDescent="0.25">
      <c r="R1779" s="101"/>
    </row>
    <row r="1780" spans="18:18" hidden="1" x14ac:dyDescent="0.25">
      <c r="R1780" s="101"/>
    </row>
    <row r="1781" spans="18:18" hidden="1" x14ac:dyDescent="0.25">
      <c r="R1781" s="101"/>
    </row>
    <row r="1782" spans="18:18" hidden="1" x14ac:dyDescent="0.25">
      <c r="R1782" s="101"/>
    </row>
    <row r="1783" spans="18:18" hidden="1" x14ac:dyDescent="0.25">
      <c r="R1783" s="101"/>
    </row>
    <row r="1784" spans="18:18" hidden="1" x14ac:dyDescent="0.25">
      <c r="R1784" s="101"/>
    </row>
    <row r="1785" spans="18:18" hidden="1" x14ac:dyDescent="0.25">
      <c r="R1785" s="101"/>
    </row>
    <row r="1786" spans="18:18" hidden="1" x14ac:dyDescent="0.25">
      <c r="R1786" s="101"/>
    </row>
    <row r="1787" spans="18:18" hidden="1" x14ac:dyDescent="0.25">
      <c r="R1787" s="101"/>
    </row>
    <row r="1788" spans="18:18" hidden="1" x14ac:dyDescent="0.25">
      <c r="R1788" s="101"/>
    </row>
    <row r="1789" spans="18:18" hidden="1" x14ac:dyDescent="0.25">
      <c r="R1789" s="101"/>
    </row>
    <row r="1790" spans="18:18" hidden="1" x14ac:dyDescent="0.25">
      <c r="R1790" s="101"/>
    </row>
    <row r="1791" spans="18:18" hidden="1" x14ac:dyDescent="0.25">
      <c r="R1791" s="101"/>
    </row>
    <row r="1792" spans="18:18" hidden="1" x14ac:dyDescent="0.25">
      <c r="R1792" s="101"/>
    </row>
    <row r="1793" spans="18:18" hidden="1" x14ac:dyDescent="0.25">
      <c r="R1793" s="101"/>
    </row>
    <row r="1794" spans="18:18" hidden="1" x14ac:dyDescent="0.25">
      <c r="R1794" s="101"/>
    </row>
    <row r="1795" spans="18:18" hidden="1" x14ac:dyDescent="0.25">
      <c r="R1795" s="101"/>
    </row>
    <row r="1796" spans="18:18" hidden="1" x14ac:dyDescent="0.25">
      <c r="R1796" s="101"/>
    </row>
    <row r="1797" spans="18:18" hidden="1" x14ac:dyDescent="0.25">
      <c r="R1797" s="101"/>
    </row>
    <row r="1798" spans="18:18" hidden="1" x14ac:dyDescent="0.25">
      <c r="R1798" s="101"/>
    </row>
    <row r="1799" spans="18:18" hidden="1" x14ac:dyDescent="0.25">
      <c r="R1799" s="101"/>
    </row>
    <row r="1800" spans="18:18" hidden="1" x14ac:dyDescent="0.25">
      <c r="R1800" s="101"/>
    </row>
    <row r="1801" spans="18:18" hidden="1" x14ac:dyDescent="0.25">
      <c r="R1801" s="101"/>
    </row>
    <row r="1802" spans="18:18" hidden="1" x14ac:dyDescent="0.25">
      <c r="R1802" s="101"/>
    </row>
    <row r="1803" spans="18:18" hidden="1" x14ac:dyDescent="0.25">
      <c r="R1803" s="101"/>
    </row>
    <row r="1804" spans="18:18" hidden="1" x14ac:dyDescent="0.25">
      <c r="R1804" s="101"/>
    </row>
    <row r="1805" spans="18:18" hidden="1" x14ac:dyDescent="0.25">
      <c r="R1805" s="101"/>
    </row>
    <row r="1806" spans="18:18" hidden="1" x14ac:dyDescent="0.25">
      <c r="R1806" s="101"/>
    </row>
    <row r="1807" spans="18:18" hidden="1" x14ac:dyDescent="0.25">
      <c r="R1807" s="101"/>
    </row>
    <row r="1808" spans="18:18" hidden="1" x14ac:dyDescent="0.25">
      <c r="R1808" s="101"/>
    </row>
    <row r="1809" spans="18:18" hidden="1" x14ac:dyDescent="0.25">
      <c r="R1809" s="101"/>
    </row>
    <row r="1810" spans="18:18" hidden="1" x14ac:dyDescent="0.25">
      <c r="R1810" s="101"/>
    </row>
    <row r="1811" spans="18:18" hidden="1" x14ac:dyDescent="0.25">
      <c r="R1811" s="101"/>
    </row>
    <row r="1812" spans="18:18" hidden="1" x14ac:dyDescent="0.25">
      <c r="R1812" s="101"/>
    </row>
    <row r="1813" spans="18:18" hidden="1" x14ac:dyDescent="0.25">
      <c r="R1813" s="101"/>
    </row>
    <row r="1814" spans="18:18" hidden="1" x14ac:dyDescent="0.25">
      <c r="R1814" s="101"/>
    </row>
    <row r="1815" spans="18:18" hidden="1" x14ac:dyDescent="0.25">
      <c r="R1815" s="101"/>
    </row>
    <row r="1816" spans="18:18" hidden="1" x14ac:dyDescent="0.25">
      <c r="R1816" s="101"/>
    </row>
    <row r="1817" spans="18:18" hidden="1" x14ac:dyDescent="0.25">
      <c r="R1817" s="101"/>
    </row>
    <row r="1818" spans="18:18" hidden="1" x14ac:dyDescent="0.25">
      <c r="R1818" s="101"/>
    </row>
    <row r="1819" spans="18:18" hidden="1" x14ac:dyDescent="0.25">
      <c r="R1819" s="101"/>
    </row>
    <row r="1820" spans="18:18" hidden="1" x14ac:dyDescent="0.25">
      <c r="R1820" s="101"/>
    </row>
    <row r="1821" spans="18:18" hidden="1" x14ac:dyDescent="0.25">
      <c r="R1821" s="101"/>
    </row>
    <row r="1822" spans="18:18" hidden="1" x14ac:dyDescent="0.25">
      <c r="R1822" s="101"/>
    </row>
    <row r="1823" spans="18:18" hidden="1" x14ac:dyDescent="0.25">
      <c r="R1823" s="101"/>
    </row>
    <row r="1824" spans="18:18" hidden="1" x14ac:dyDescent="0.25">
      <c r="R1824" s="101"/>
    </row>
    <row r="1825" spans="18:18" hidden="1" x14ac:dyDescent="0.25">
      <c r="R1825" s="101"/>
    </row>
    <row r="1826" spans="18:18" hidden="1" x14ac:dyDescent="0.25">
      <c r="R1826" s="101"/>
    </row>
    <row r="1827" spans="18:18" hidden="1" x14ac:dyDescent="0.25">
      <c r="R1827" s="101"/>
    </row>
    <row r="1828" spans="18:18" hidden="1" x14ac:dyDescent="0.25">
      <c r="R1828" s="101"/>
    </row>
    <row r="1829" spans="18:18" hidden="1" x14ac:dyDescent="0.25">
      <c r="R1829" s="101"/>
    </row>
    <row r="1830" spans="18:18" hidden="1" x14ac:dyDescent="0.25">
      <c r="R1830" s="101"/>
    </row>
    <row r="1831" spans="18:18" hidden="1" x14ac:dyDescent="0.25">
      <c r="R1831" s="101"/>
    </row>
    <row r="1832" spans="18:18" hidden="1" x14ac:dyDescent="0.25">
      <c r="R1832" s="101"/>
    </row>
    <row r="1833" spans="18:18" hidden="1" x14ac:dyDescent="0.25">
      <c r="R1833" s="101"/>
    </row>
    <row r="1834" spans="18:18" hidden="1" x14ac:dyDescent="0.25">
      <c r="R1834" s="101"/>
    </row>
    <row r="1835" spans="18:18" hidden="1" x14ac:dyDescent="0.25">
      <c r="R1835" s="101"/>
    </row>
    <row r="1836" spans="18:18" hidden="1" x14ac:dyDescent="0.25">
      <c r="R1836" s="101"/>
    </row>
    <row r="1837" spans="18:18" hidden="1" x14ac:dyDescent="0.25">
      <c r="R1837" s="101"/>
    </row>
    <row r="1838" spans="18:18" hidden="1" x14ac:dyDescent="0.25">
      <c r="R1838" s="101"/>
    </row>
    <row r="1839" spans="18:18" hidden="1" x14ac:dyDescent="0.25">
      <c r="R1839" s="101"/>
    </row>
    <row r="1840" spans="18:18" hidden="1" x14ac:dyDescent="0.25">
      <c r="R1840" s="101"/>
    </row>
    <row r="1841" spans="18:18" hidden="1" x14ac:dyDescent="0.25">
      <c r="R1841" s="101"/>
    </row>
    <row r="1842" spans="18:18" hidden="1" x14ac:dyDescent="0.25">
      <c r="R1842" s="101"/>
    </row>
    <row r="1843" spans="18:18" hidden="1" x14ac:dyDescent="0.25">
      <c r="R1843" s="101"/>
    </row>
    <row r="1844" spans="18:18" hidden="1" x14ac:dyDescent="0.25">
      <c r="R1844" s="101"/>
    </row>
    <row r="1845" spans="18:18" hidden="1" x14ac:dyDescent="0.25">
      <c r="R1845" s="101"/>
    </row>
    <row r="1846" spans="18:18" hidden="1" x14ac:dyDescent="0.25">
      <c r="R1846" s="101"/>
    </row>
    <row r="1847" spans="18:18" hidden="1" x14ac:dyDescent="0.25">
      <c r="R1847" s="101"/>
    </row>
    <row r="1848" spans="18:18" hidden="1" x14ac:dyDescent="0.25">
      <c r="R1848" s="101"/>
    </row>
    <row r="1849" spans="18:18" hidden="1" x14ac:dyDescent="0.25">
      <c r="R1849" s="101"/>
    </row>
    <row r="1850" spans="18:18" hidden="1" x14ac:dyDescent="0.25">
      <c r="R1850" s="101"/>
    </row>
    <row r="1851" spans="18:18" hidden="1" x14ac:dyDescent="0.25">
      <c r="R1851" s="101"/>
    </row>
    <row r="1852" spans="18:18" hidden="1" x14ac:dyDescent="0.25">
      <c r="R1852" s="101"/>
    </row>
    <row r="1853" spans="18:18" hidden="1" x14ac:dyDescent="0.25">
      <c r="R1853" s="101"/>
    </row>
    <row r="1854" spans="18:18" hidden="1" x14ac:dyDescent="0.25">
      <c r="R1854" s="101"/>
    </row>
    <row r="1855" spans="18:18" hidden="1" x14ac:dyDescent="0.25">
      <c r="R1855" s="101"/>
    </row>
    <row r="1856" spans="18:18" hidden="1" x14ac:dyDescent="0.25">
      <c r="R1856" s="101"/>
    </row>
    <row r="1857" spans="18:18" hidden="1" x14ac:dyDescent="0.25">
      <c r="R1857" s="101"/>
    </row>
    <row r="1858" spans="18:18" hidden="1" x14ac:dyDescent="0.25">
      <c r="R1858" s="101"/>
    </row>
    <row r="1859" spans="18:18" hidden="1" x14ac:dyDescent="0.25">
      <c r="R1859" s="101"/>
    </row>
    <row r="1860" spans="18:18" hidden="1" x14ac:dyDescent="0.25">
      <c r="R1860" s="101"/>
    </row>
    <row r="1861" spans="18:18" hidden="1" x14ac:dyDescent="0.25">
      <c r="R1861" s="101"/>
    </row>
    <row r="1862" spans="18:18" hidden="1" x14ac:dyDescent="0.25">
      <c r="R1862" s="101"/>
    </row>
    <row r="1863" spans="18:18" hidden="1" x14ac:dyDescent="0.25">
      <c r="R1863" s="101"/>
    </row>
    <row r="1864" spans="18:18" hidden="1" x14ac:dyDescent="0.25">
      <c r="R1864" s="101"/>
    </row>
    <row r="1865" spans="18:18" hidden="1" x14ac:dyDescent="0.25">
      <c r="R1865" s="101"/>
    </row>
    <row r="1866" spans="18:18" hidden="1" x14ac:dyDescent="0.25">
      <c r="R1866" s="101"/>
    </row>
    <row r="1867" spans="18:18" hidden="1" x14ac:dyDescent="0.25">
      <c r="R1867" s="101"/>
    </row>
    <row r="1868" spans="18:18" hidden="1" x14ac:dyDescent="0.25">
      <c r="R1868" s="101"/>
    </row>
    <row r="1869" spans="18:18" hidden="1" x14ac:dyDescent="0.25">
      <c r="R1869" s="101"/>
    </row>
    <row r="1870" spans="18:18" hidden="1" x14ac:dyDescent="0.25">
      <c r="R1870" s="101"/>
    </row>
    <row r="1871" spans="18:18" hidden="1" x14ac:dyDescent="0.25">
      <c r="R1871" s="101"/>
    </row>
    <row r="1872" spans="18:18" hidden="1" x14ac:dyDescent="0.25">
      <c r="R1872" s="101"/>
    </row>
    <row r="1873" spans="18:18" hidden="1" x14ac:dyDescent="0.25">
      <c r="R1873" s="101"/>
    </row>
    <row r="1874" spans="18:18" hidden="1" x14ac:dyDescent="0.25">
      <c r="R1874" s="101"/>
    </row>
    <row r="1875" spans="18:18" hidden="1" x14ac:dyDescent="0.25">
      <c r="R1875" s="101"/>
    </row>
    <row r="1876" spans="18:18" hidden="1" x14ac:dyDescent="0.25">
      <c r="R1876" s="101"/>
    </row>
    <row r="1877" spans="18:18" hidden="1" x14ac:dyDescent="0.25">
      <c r="R1877" s="101"/>
    </row>
    <row r="1878" spans="18:18" hidden="1" x14ac:dyDescent="0.25">
      <c r="R1878" s="101"/>
    </row>
    <row r="1879" spans="18:18" hidden="1" x14ac:dyDescent="0.25">
      <c r="R1879" s="101"/>
    </row>
    <row r="1880" spans="18:18" hidden="1" x14ac:dyDescent="0.25">
      <c r="R1880" s="101"/>
    </row>
    <row r="1881" spans="18:18" hidden="1" x14ac:dyDescent="0.25">
      <c r="R1881" s="101"/>
    </row>
    <row r="1882" spans="18:18" hidden="1" x14ac:dyDescent="0.25">
      <c r="R1882" s="101"/>
    </row>
    <row r="1883" spans="18:18" hidden="1" x14ac:dyDescent="0.25">
      <c r="R1883" s="101"/>
    </row>
    <row r="1884" spans="18:18" hidden="1" x14ac:dyDescent="0.25">
      <c r="R1884" s="101"/>
    </row>
    <row r="1885" spans="18:18" hidden="1" x14ac:dyDescent="0.25">
      <c r="R1885" s="101"/>
    </row>
    <row r="1886" spans="18:18" hidden="1" x14ac:dyDescent="0.25">
      <c r="R1886" s="101"/>
    </row>
    <row r="1887" spans="18:18" hidden="1" x14ac:dyDescent="0.25">
      <c r="R1887" s="101"/>
    </row>
    <row r="1888" spans="18:18" hidden="1" x14ac:dyDescent="0.25">
      <c r="R1888" s="101"/>
    </row>
    <row r="1889" spans="18:18" hidden="1" x14ac:dyDescent="0.25">
      <c r="R1889" s="101"/>
    </row>
    <row r="1890" spans="18:18" hidden="1" x14ac:dyDescent="0.25">
      <c r="R1890" s="101"/>
    </row>
    <row r="1891" spans="18:18" hidden="1" x14ac:dyDescent="0.25">
      <c r="R1891" s="101"/>
    </row>
    <row r="1892" spans="18:18" hidden="1" x14ac:dyDescent="0.25">
      <c r="R1892" s="101"/>
    </row>
    <row r="1893" spans="18:18" hidden="1" x14ac:dyDescent="0.25">
      <c r="R1893" s="101"/>
    </row>
    <row r="1894" spans="18:18" hidden="1" x14ac:dyDescent="0.25">
      <c r="R1894" s="101"/>
    </row>
    <row r="1895" spans="18:18" hidden="1" x14ac:dyDescent="0.25">
      <c r="R1895" s="101"/>
    </row>
    <row r="1896" spans="18:18" hidden="1" x14ac:dyDescent="0.25">
      <c r="R1896" s="101"/>
    </row>
    <row r="1897" spans="18:18" hidden="1" x14ac:dyDescent="0.25">
      <c r="R1897" s="101"/>
    </row>
    <row r="1898" spans="18:18" hidden="1" x14ac:dyDescent="0.25">
      <c r="R1898" s="101"/>
    </row>
    <row r="1899" spans="18:18" hidden="1" x14ac:dyDescent="0.25">
      <c r="R1899" s="101"/>
    </row>
    <row r="1900" spans="18:18" hidden="1" x14ac:dyDescent="0.25">
      <c r="R1900" s="101"/>
    </row>
    <row r="1901" spans="18:18" hidden="1" x14ac:dyDescent="0.25">
      <c r="R1901" s="101"/>
    </row>
    <row r="1902" spans="18:18" hidden="1" x14ac:dyDescent="0.25">
      <c r="R1902" s="101"/>
    </row>
    <row r="1903" spans="18:18" hidden="1" x14ac:dyDescent="0.25">
      <c r="R1903" s="101"/>
    </row>
    <row r="1904" spans="18:18" hidden="1" x14ac:dyDescent="0.25">
      <c r="R1904" s="101"/>
    </row>
    <row r="1905" spans="18:18" hidden="1" x14ac:dyDescent="0.25">
      <c r="R1905" s="101"/>
    </row>
    <row r="1906" spans="18:18" hidden="1" x14ac:dyDescent="0.25">
      <c r="R1906" s="101"/>
    </row>
    <row r="1907" spans="18:18" hidden="1" x14ac:dyDescent="0.25">
      <c r="R1907" s="101"/>
    </row>
    <row r="1908" spans="18:18" hidden="1" x14ac:dyDescent="0.25">
      <c r="R1908" s="101"/>
    </row>
    <row r="1909" spans="18:18" hidden="1" x14ac:dyDescent="0.25">
      <c r="R1909" s="101"/>
    </row>
    <row r="1910" spans="18:18" hidden="1" x14ac:dyDescent="0.25">
      <c r="R1910" s="101"/>
    </row>
    <row r="1911" spans="18:18" hidden="1" x14ac:dyDescent="0.25">
      <c r="R1911" s="101"/>
    </row>
    <row r="1912" spans="18:18" hidden="1" x14ac:dyDescent="0.25">
      <c r="R1912" s="101"/>
    </row>
    <row r="1913" spans="18:18" hidden="1" x14ac:dyDescent="0.25">
      <c r="R1913" s="101"/>
    </row>
    <row r="1914" spans="18:18" hidden="1" x14ac:dyDescent="0.25">
      <c r="R1914" s="101"/>
    </row>
    <row r="1915" spans="18:18" hidden="1" x14ac:dyDescent="0.25">
      <c r="R1915" s="101"/>
    </row>
    <row r="1916" spans="18:18" hidden="1" x14ac:dyDescent="0.25">
      <c r="R1916" s="101"/>
    </row>
    <row r="1917" spans="18:18" hidden="1" x14ac:dyDescent="0.25">
      <c r="R1917" s="101"/>
    </row>
    <row r="1918" spans="18:18" hidden="1" x14ac:dyDescent="0.25">
      <c r="R1918" s="101"/>
    </row>
    <row r="1919" spans="18:18" hidden="1" x14ac:dyDescent="0.25">
      <c r="R1919" s="101"/>
    </row>
    <row r="1920" spans="18:18" hidden="1" x14ac:dyDescent="0.25">
      <c r="R1920" s="101"/>
    </row>
    <row r="1921" spans="18:18" hidden="1" x14ac:dyDescent="0.25">
      <c r="R1921" s="101"/>
    </row>
    <row r="1922" spans="18:18" hidden="1" x14ac:dyDescent="0.25">
      <c r="R1922" s="101"/>
    </row>
    <row r="1923" spans="18:18" hidden="1" x14ac:dyDescent="0.25">
      <c r="R1923" s="101"/>
    </row>
    <row r="1924" spans="18:18" hidden="1" x14ac:dyDescent="0.25">
      <c r="R1924" s="101"/>
    </row>
    <row r="1925" spans="18:18" hidden="1" x14ac:dyDescent="0.25">
      <c r="R1925" s="101"/>
    </row>
    <row r="1926" spans="18:18" hidden="1" x14ac:dyDescent="0.25">
      <c r="R1926" s="101"/>
    </row>
    <row r="1927" spans="18:18" hidden="1" x14ac:dyDescent="0.25">
      <c r="R1927" s="101"/>
    </row>
    <row r="1928" spans="18:18" hidden="1" x14ac:dyDescent="0.25">
      <c r="R1928" s="101"/>
    </row>
    <row r="1929" spans="18:18" hidden="1" x14ac:dyDescent="0.25">
      <c r="R1929" s="101"/>
    </row>
    <row r="1930" spans="18:18" hidden="1" x14ac:dyDescent="0.25">
      <c r="R1930" s="101"/>
    </row>
    <row r="1931" spans="18:18" hidden="1" x14ac:dyDescent="0.25">
      <c r="R1931" s="101"/>
    </row>
    <row r="1932" spans="18:18" hidden="1" x14ac:dyDescent="0.25">
      <c r="R1932" s="101"/>
    </row>
    <row r="1933" spans="18:18" hidden="1" x14ac:dyDescent="0.25">
      <c r="R1933" s="101"/>
    </row>
    <row r="1934" spans="18:18" hidden="1" x14ac:dyDescent="0.25">
      <c r="R1934" s="101"/>
    </row>
    <row r="1935" spans="18:18" hidden="1" x14ac:dyDescent="0.25">
      <c r="R1935" s="101"/>
    </row>
    <row r="1936" spans="18:18" hidden="1" x14ac:dyDescent="0.25">
      <c r="R1936" s="101"/>
    </row>
    <row r="1937" spans="18:18" hidden="1" x14ac:dyDescent="0.25">
      <c r="R1937" s="101"/>
    </row>
    <row r="1938" spans="18:18" hidden="1" x14ac:dyDescent="0.25">
      <c r="R1938" s="101"/>
    </row>
    <row r="1939" spans="18:18" hidden="1" x14ac:dyDescent="0.25">
      <c r="R1939" s="101"/>
    </row>
    <row r="1940" spans="18:18" hidden="1" x14ac:dyDescent="0.25">
      <c r="R1940" s="101"/>
    </row>
    <row r="1941" spans="18:18" hidden="1" x14ac:dyDescent="0.25">
      <c r="R1941" s="101"/>
    </row>
    <row r="1942" spans="18:18" hidden="1" x14ac:dyDescent="0.25">
      <c r="R1942" s="101"/>
    </row>
    <row r="1943" spans="18:18" hidden="1" x14ac:dyDescent="0.25">
      <c r="R1943" s="101"/>
    </row>
    <row r="1944" spans="18:18" hidden="1" x14ac:dyDescent="0.25">
      <c r="R1944" s="101"/>
    </row>
    <row r="1945" spans="18:18" hidden="1" x14ac:dyDescent="0.25">
      <c r="R1945" s="101"/>
    </row>
    <row r="1946" spans="18:18" hidden="1" x14ac:dyDescent="0.25">
      <c r="R1946" s="101"/>
    </row>
    <row r="1947" spans="18:18" hidden="1" x14ac:dyDescent="0.25">
      <c r="R1947" s="101"/>
    </row>
    <row r="1948" spans="18:18" hidden="1" x14ac:dyDescent="0.25">
      <c r="R1948" s="101"/>
    </row>
    <row r="1949" spans="18:18" hidden="1" x14ac:dyDescent="0.25">
      <c r="R1949" s="101"/>
    </row>
    <row r="1950" spans="18:18" hidden="1" x14ac:dyDescent="0.25">
      <c r="R1950" s="101"/>
    </row>
    <row r="1951" spans="18:18" hidden="1" x14ac:dyDescent="0.25">
      <c r="R1951" s="101"/>
    </row>
    <row r="1952" spans="18:18" hidden="1" x14ac:dyDescent="0.25">
      <c r="R1952" s="101"/>
    </row>
    <row r="1953" spans="18:18" hidden="1" x14ac:dyDescent="0.25">
      <c r="R1953" s="101"/>
    </row>
    <row r="1954" spans="18:18" hidden="1" x14ac:dyDescent="0.25">
      <c r="R1954" s="101"/>
    </row>
    <row r="1955" spans="18:18" hidden="1" x14ac:dyDescent="0.25">
      <c r="R1955" s="101"/>
    </row>
    <row r="1956" spans="18:18" hidden="1" x14ac:dyDescent="0.25">
      <c r="R1956" s="101"/>
    </row>
    <row r="1957" spans="18:18" hidden="1" x14ac:dyDescent="0.25">
      <c r="R1957" s="101"/>
    </row>
    <row r="1958" spans="18:18" hidden="1" x14ac:dyDescent="0.25">
      <c r="R1958" s="101"/>
    </row>
    <row r="1959" spans="18:18" hidden="1" x14ac:dyDescent="0.25">
      <c r="R1959" s="101"/>
    </row>
    <row r="1960" spans="18:18" hidden="1" x14ac:dyDescent="0.25">
      <c r="R1960" s="101"/>
    </row>
    <row r="1961" spans="18:18" hidden="1" x14ac:dyDescent="0.25">
      <c r="R1961" s="101"/>
    </row>
    <row r="1962" spans="18:18" hidden="1" x14ac:dyDescent="0.25">
      <c r="R1962" s="101"/>
    </row>
    <row r="1963" spans="18:18" hidden="1" x14ac:dyDescent="0.25">
      <c r="R1963" s="101"/>
    </row>
    <row r="1964" spans="18:18" hidden="1" x14ac:dyDescent="0.25">
      <c r="R1964" s="101"/>
    </row>
    <row r="1965" spans="18:18" hidden="1" x14ac:dyDescent="0.25">
      <c r="R1965" s="101"/>
    </row>
    <row r="1966" spans="18:18" hidden="1" x14ac:dyDescent="0.25">
      <c r="R1966" s="101"/>
    </row>
    <row r="1967" spans="18:18" hidden="1" x14ac:dyDescent="0.25">
      <c r="R1967" s="101"/>
    </row>
    <row r="1968" spans="18:18" hidden="1" x14ac:dyDescent="0.25">
      <c r="R1968" s="101"/>
    </row>
    <row r="1969" spans="18:18" hidden="1" x14ac:dyDescent="0.25">
      <c r="R1969" s="101"/>
    </row>
    <row r="1970" spans="18:18" hidden="1" x14ac:dyDescent="0.25">
      <c r="R1970" s="101"/>
    </row>
    <row r="1971" spans="18:18" hidden="1" x14ac:dyDescent="0.25">
      <c r="R1971" s="101"/>
    </row>
    <row r="1972" spans="18:18" hidden="1" x14ac:dyDescent="0.25">
      <c r="R1972" s="101"/>
    </row>
    <row r="1973" spans="18:18" hidden="1" x14ac:dyDescent="0.25">
      <c r="R1973" s="101"/>
    </row>
    <row r="1974" spans="18:18" hidden="1" x14ac:dyDescent="0.25">
      <c r="R1974" s="101"/>
    </row>
    <row r="1975" spans="18:18" hidden="1" x14ac:dyDescent="0.25">
      <c r="R1975" s="101"/>
    </row>
    <row r="1976" spans="18:18" hidden="1" x14ac:dyDescent="0.25">
      <c r="R1976" s="101"/>
    </row>
    <row r="1977" spans="18:18" hidden="1" x14ac:dyDescent="0.25">
      <c r="R1977" s="101"/>
    </row>
    <row r="1978" spans="18:18" hidden="1" x14ac:dyDescent="0.25">
      <c r="R1978" s="101"/>
    </row>
    <row r="1979" spans="18:18" hidden="1" x14ac:dyDescent="0.25">
      <c r="R1979" s="101"/>
    </row>
    <row r="1980" spans="18:18" hidden="1" x14ac:dyDescent="0.25">
      <c r="R1980" s="101"/>
    </row>
    <row r="1981" spans="18:18" hidden="1" x14ac:dyDescent="0.25">
      <c r="R1981" s="101"/>
    </row>
    <row r="1982" spans="18:18" hidden="1" x14ac:dyDescent="0.25">
      <c r="R1982" s="101"/>
    </row>
    <row r="1983" spans="18:18" hidden="1" x14ac:dyDescent="0.25">
      <c r="R1983" s="101"/>
    </row>
    <row r="1984" spans="18:18" hidden="1" x14ac:dyDescent="0.25">
      <c r="R1984" s="101"/>
    </row>
    <row r="1985" spans="18:18" hidden="1" x14ac:dyDescent="0.25">
      <c r="R1985" s="101"/>
    </row>
    <row r="1986" spans="18:18" hidden="1" x14ac:dyDescent="0.25">
      <c r="R1986" s="101"/>
    </row>
    <row r="1987" spans="18:18" hidden="1" x14ac:dyDescent="0.25">
      <c r="R1987" s="101"/>
    </row>
    <row r="1988" spans="18:18" hidden="1" x14ac:dyDescent="0.25">
      <c r="R1988" s="101"/>
    </row>
    <row r="1989" spans="18:18" hidden="1" x14ac:dyDescent="0.25">
      <c r="R1989" s="101"/>
    </row>
    <row r="1990" spans="18:18" hidden="1" x14ac:dyDescent="0.25">
      <c r="R1990" s="101"/>
    </row>
    <row r="1991" spans="18:18" hidden="1" x14ac:dyDescent="0.25">
      <c r="R1991" s="101"/>
    </row>
    <row r="1992" spans="18:18" hidden="1" x14ac:dyDescent="0.25">
      <c r="R1992" s="101"/>
    </row>
    <row r="1993" spans="18:18" hidden="1" x14ac:dyDescent="0.25">
      <c r="R1993" s="101"/>
    </row>
    <row r="1994" spans="18:18" hidden="1" x14ac:dyDescent="0.25">
      <c r="R1994" s="101"/>
    </row>
    <row r="1995" spans="18:18" hidden="1" x14ac:dyDescent="0.25">
      <c r="R1995" s="101"/>
    </row>
    <row r="1996" spans="18:18" hidden="1" x14ac:dyDescent="0.25">
      <c r="R1996" s="101"/>
    </row>
    <row r="1997" spans="18:18" hidden="1" x14ac:dyDescent="0.25">
      <c r="R1997" s="101"/>
    </row>
    <row r="1998" spans="18:18" hidden="1" x14ac:dyDescent="0.25">
      <c r="R1998" s="101"/>
    </row>
    <row r="1999" spans="18:18" hidden="1" x14ac:dyDescent="0.25">
      <c r="R1999" s="101"/>
    </row>
    <row r="2000" spans="18:18" hidden="1" x14ac:dyDescent="0.25">
      <c r="R2000" s="101"/>
    </row>
    <row r="2001" spans="18:18" hidden="1" x14ac:dyDescent="0.25">
      <c r="R2001" s="101"/>
    </row>
    <row r="2002" spans="18:18" hidden="1" x14ac:dyDescent="0.25">
      <c r="R2002" s="101"/>
    </row>
    <row r="2003" spans="18:18" hidden="1" x14ac:dyDescent="0.25">
      <c r="R2003" s="101"/>
    </row>
    <row r="2004" spans="18:18" hidden="1" x14ac:dyDescent="0.25">
      <c r="R2004" s="101"/>
    </row>
    <row r="2005" spans="18:18" hidden="1" x14ac:dyDescent="0.25">
      <c r="R2005" s="101"/>
    </row>
    <row r="2006" spans="18:18" hidden="1" x14ac:dyDescent="0.25">
      <c r="R2006" s="101"/>
    </row>
    <row r="2007" spans="18:18" hidden="1" x14ac:dyDescent="0.25">
      <c r="R2007" s="101"/>
    </row>
    <row r="2008" spans="18:18" hidden="1" x14ac:dyDescent="0.25">
      <c r="R2008" s="101"/>
    </row>
    <row r="2009" spans="18:18" hidden="1" x14ac:dyDescent="0.25">
      <c r="R2009" s="101"/>
    </row>
    <row r="2010" spans="18:18" hidden="1" x14ac:dyDescent="0.25">
      <c r="R2010" s="101"/>
    </row>
    <row r="2011" spans="18:18" hidden="1" x14ac:dyDescent="0.25">
      <c r="R2011" s="101"/>
    </row>
    <row r="2012" spans="18:18" hidden="1" x14ac:dyDescent="0.25">
      <c r="R2012" s="101"/>
    </row>
    <row r="2013" spans="18:18" hidden="1" x14ac:dyDescent="0.25">
      <c r="R2013" s="101"/>
    </row>
    <row r="2014" spans="18:18" hidden="1" x14ac:dyDescent="0.25">
      <c r="R2014" s="101"/>
    </row>
    <row r="2015" spans="18:18" hidden="1" x14ac:dyDescent="0.25">
      <c r="R2015" s="101"/>
    </row>
    <row r="2016" spans="18:18" hidden="1" x14ac:dyDescent="0.25">
      <c r="R2016" s="101"/>
    </row>
    <row r="2017" spans="18:18" hidden="1" x14ac:dyDescent="0.25">
      <c r="R2017" s="101"/>
    </row>
    <row r="2018" spans="18:18" hidden="1" x14ac:dyDescent="0.25">
      <c r="R2018" s="101"/>
    </row>
    <row r="2019" spans="18:18" hidden="1" x14ac:dyDescent="0.25">
      <c r="R2019" s="101"/>
    </row>
    <row r="2020" spans="18:18" hidden="1" x14ac:dyDescent="0.25">
      <c r="R2020" s="101"/>
    </row>
    <row r="2021" spans="18:18" hidden="1" x14ac:dyDescent="0.25">
      <c r="R2021" s="101"/>
    </row>
    <row r="2022" spans="18:18" hidden="1" x14ac:dyDescent="0.25">
      <c r="R2022" s="101"/>
    </row>
    <row r="2023" spans="18:18" hidden="1" x14ac:dyDescent="0.25">
      <c r="R2023" s="101"/>
    </row>
    <row r="2024" spans="18:18" hidden="1" x14ac:dyDescent="0.25">
      <c r="R2024" s="101"/>
    </row>
    <row r="2025" spans="18:18" hidden="1" x14ac:dyDescent="0.25">
      <c r="R2025" s="101"/>
    </row>
    <row r="2026" spans="18:18" hidden="1" x14ac:dyDescent="0.25">
      <c r="R2026" s="101"/>
    </row>
    <row r="2027" spans="18:18" hidden="1" x14ac:dyDescent="0.25">
      <c r="R2027" s="101"/>
    </row>
    <row r="2028" spans="18:18" hidden="1" x14ac:dyDescent="0.25">
      <c r="R2028" s="101"/>
    </row>
    <row r="2029" spans="18:18" hidden="1" x14ac:dyDescent="0.25">
      <c r="R2029" s="101"/>
    </row>
    <row r="2030" spans="18:18" hidden="1" x14ac:dyDescent="0.25">
      <c r="R2030" s="101"/>
    </row>
    <row r="2031" spans="18:18" hidden="1" x14ac:dyDescent="0.25">
      <c r="R2031" s="101"/>
    </row>
    <row r="2032" spans="18:18" hidden="1" x14ac:dyDescent="0.25">
      <c r="R2032" s="101"/>
    </row>
    <row r="2033" spans="18:18" hidden="1" x14ac:dyDescent="0.25">
      <c r="R2033" s="101"/>
    </row>
    <row r="2034" spans="18:18" hidden="1" x14ac:dyDescent="0.25">
      <c r="R2034" s="101"/>
    </row>
    <row r="2035" spans="18:18" hidden="1" x14ac:dyDescent="0.25">
      <c r="R2035" s="101"/>
    </row>
    <row r="2036" spans="18:18" hidden="1" x14ac:dyDescent="0.25">
      <c r="R2036" s="101"/>
    </row>
    <row r="2037" spans="18:18" hidden="1" x14ac:dyDescent="0.25">
      <c r="R2037" s="101"/>
    </row>
    <row r="2038" spans="18:18" hidden="1" x14ac:dyDescent="0.25">
      <c r="R2038" s="101"/>
    </row>
    <row r="2039" spans="18:18" hidden="1" x14ac:dyDescent="0.25">
      <c r="R2039" s="101"/>
    </row>
    <row r="2040" spans="18:18" hidden="1" x14ac:dyDescent="0.25">
      <c r="R2040" s="101"/>
    </row>
    <row r="2041" spans="18:18" hidden="1" x14ac:dyDescent="0.25">
      <c r="R2041" s="101"/>
    </row>
    <row r="2042" spans="18:18" hidden="1" x14ac:dyDescent="0.25">
      <c r="R2042" s="101"/>
    </row>
    <row r="2043" spans="18:18" hidden="1" x14ac:dyDescent="0.25">
      <c r="R2043" s="101"/>
    </row>
    <row r="2044" spans="18:18" hidden="1" x14ac:dyDescent="0.25">
      <c r="R2044" s="101"/>
    </row>
    <row r="2045" spans="18:18" hidden="1" x14ac:dyDescent="0.25">
      <c r="R2045" s="101"/>
    </row>
    <row r="2046" spans="18:18" hidden="1" x14ac:dyDescent="0.25">
      <c r="R2046" s="101"/>
    </row>
    <row r="2047" spans="18:18" hidden="1" x14ac:dyDescent="0.25">
      <c r="R2047" s="101"/>
    </row>
    <row r="2048" spans="18:18" hidden="1" x14ac:dyDescent="0.25">
      <c r="R2048" s="101"/>
    </row>
    <row r="2049" spans="18:18" hidden="1" x14ac:dyDescent="0.25">
      <c r="R2049" s="101"/>
    </row>
    <row r="2050" spans="18:18" hidden="1" x14ac:dyDescent="0.25">
      <c r="R2050" s="101"/>
    </row>
    <row r="2051" spans="18:18" hidden="1" x14ac:dyDescent="0.25">
      <c r="R2051" s="101"/>
    </row>
    <row r="2052" spans="18:18" hidden="1" x14ac:dyDescent="0.25">
      <c r="R2052" s="101"/>
    </row>
    <row r="2053" spans="18:18" hidden="1" x14ac:dyDescent="0.25">
      <c r="R2053" s="101"/>
    </row>
    <row r="2054" spans="18:18" hidden="1" x14ac:dyDescent="0.25">
      <c r="R2054" s="101"/>
    </row>
    <row r="2055" spans="18:18" hidden="1" x14ac:dyDescent="0.25">
      <c r="R2055" s="101"/>
    </row>
    <row r="2056" spans="18:18" hidden="1" x14ac:dyDescent="0.25">
      <c r="R2056" s="101"/>
    </row>
    <row r="2057" spans="18:18" hidden="1" x14ac:dyDescent="0.25">
      <c r="R2057" s="101"/>
    </row>
    <row r="2058" spans="18:18" hidden="1" x14ac:dyDescent="0.25">
      <c r="R2058" s="101"/>
    </row>
    <row r="2059" spans="18:18" hidden="1" x14ac:dyDescent="0.25">
      <c r="R2059" s="101"/>
    </row>
    <row r="2060" spans="18:18" hidden="1" x14ac:dyDescent="0.25">
      <c r="R2060" s="101"/>
    </row>
    <row r="2061" spans="18:18" hidden="1" x14ac:dyDescent="0.25">
      <c r="R2061" s="101"/>
    </row>
    <row r="2062" spans="18:18" hidden="1" x14ac:dyDescent="0.25">
      <c r="R2062" s="101"/>
    </row>
    <row r="2063" spans="18:18" hidden="1" x14ac:dyDescent="0.25">
      <c r="R2063" s="101"/>
    </row>
    <row r="2064" spans="18:18" hidden="1" x14ac:dyDescent="0.25">
      <c r="R2064" s="101"/>
    </row>
    <row r="2065" spans="18:18" hidden="1" x14ac:dyDescent="0.25">
      <c r="R2065" s="101"/>
    </row>
    <row r="2066" spans="18:18" hidden="1" x14ac:dyDescent="0.25">
      <c r="R2066" s="101"/>
    </row>
    <row r="2067" spans="18:18" hidden="1" x14ac:dyDescent="0.25">
      <c r="R2067" s="101"/>
    </row>
    <row r="2068" spans="18:18" hidden="1" x14ac:dyDescent="0.25">
      <c r="R2068" s="101"/>
    </row>
    <row r="2069" spans="18:18" hidden="1" x14ac:dyDescent="0.25">
      <c r="R2069" s="101"/>
    </row>
    <row r="2070" spans="18:18" hidden="1" x14ac:dyDescent="0.25">
      <c r="R2070" s="101"/>
    </row>
    <row r="2071" spans="18:18" hidden="1" x14ac:dyDescent="0.25">
      <c r="R2071" s="101"/>
    </row>
    <row r="2072" spans="18:18" hidden="1" x14ac:dyDescent="0.25">
      <c r="R2072" s="101"/>
    </row>
    <row r="2073" spans="18:18" hidden="1" x14ac:dyDescent="0.25">
      <c r="R2073" s="101"/>
    </row>
    <row r="2074" spans="18:18" hidden="1" x14ac:dyDescent="0.25">
      <c r="R2074" s="101"/>
    </row>
    <row r="2075" spans="18:18" hidden="1" x14ac:dyDescent="0.25">
      <c r="R2075" s="101"/>
    </row>
    <row r="2076" spans="18:18" hidden="1" x14ac:dyDescent="0.25">
      <c r="R2076" s="101"/>
    </row>
    <row r="2077" spans="18:18" hidden="1" x14ac:dyDescent="0.25">
      <c r="R2077" s="101"/>
    </row>
    <row r="2078" spans="18:18" hidden="1" x14ac:dyDescent="0.25">
      <c r="R2078" s="101"/>
    </row>
    <row r="2079" spans="18:18" hidden="1" x14ac:dyDescent="0.25">
      <c r="R2079" s="101"/>
    </row>
    <row r="2080" spans="18:18" hidden="1" x14ac:dyDescent="0.25">
      <c r="R2080" s="101"/>
    </row>
    <row r="2081" spans="18:18" hidden="1" x14ac:dyDescent="0.25">
      <c r="R2081" s="101"/>
    </row>
    <row r="2082" spans="18:18" hidden="1" x14ac:dyDescent="0.25">
      <c r="R2082" s="101"/>
    </row>
    <row r="2083" spans="18:18" hidden="1" x14ac:dyDescent="0.25">
      <c r="R2083" s="101"/>
    </row>
    <row r="2084" spans="18:18" hidden="1" x14ac:dyDescent="0.25">
      <c r="R2084" s="101"/>
    </row>
    <row r="2085" spans="18:18" hidden="1" x14ac:dyDescent="0.25">
      <c r="R2085" s="101"/>
    </row>
    <row r="2086" spans="18:18" hidden="1" x14ac:dyDescent="0.25">
      <c r="R2086" s="101"/>
    </row>
    <row r="2087" spans="18:18" hidden="1" x14ac:dyDescent="0.25">
      <c r="R2087" s="101"/>
    </row>
    <row r="2088" spans="18:18" hidden="1" x14ac:dyDescent="0.25">
      <c r="R2088" s="101"/>
    </row>
    <row r="2089" spans="18:18" hidden="1" x14ac:dyDescent="0.25">
      <c r="R2089" s="101"/>
    </row>
    <row r="2090" spans="18:18" hidden="1" x14ac:dyDescent="0.25">
      <c r="R2090" s="101"/>
    </row>
    <row r="2091" spans="18:18" hidden="1" x14ac:dyDescent="0.25">
      <c r="R2091" s="101"/>
    </row>
    <row r="2092" spans="18:18" hidden="1" x14ac:dyDescent="0.25">
      <c r="R2092" s="101"/>
    </row>
    <row r="2093" spans="18:18" hidden="1" x14ac:dyDescent="0.25">
      <c r="R2093" s="101"/>
    </row>
    <row r="2094" spans="18:18" hidden="1" x14ac:dyDescent="0.25">
      <c r="R2094" s="101"/>
    </row>
    <row r="2095" spans="18:18" hidden="1" x14ac:dyDescent="0.25">
      <c r="R2095" s="101"/>
    </row>
    <row r="2096" spans="18:18" hidden="1" x14ac:dyDescent="0.25">
      <c r="R2096" s="101"/>
    </row>
    <row r="2097" spans="18:18" hidden="1" x14ac:dyDescent="0.25">
      <c r="R2097" s="101"/>
    </row>
    <row r="2098" spans="18:18" hidden="1" x14ac:dyDescent="0.25">
      <c r="R2098" s="101"/>
    </row>
    <row r="2099" spans="18:18" hidden="1" x14ac:dyDescent="0.25">
      <c r="R2099" s="101"/>
    </row>
    <row r="2100" spans="18:18" hidden="1" x14ac:dyDescent="0.25">
      <c r="R2100" s="101"/>
    </row>
    <row r="2101" spans="18:18" hidden="1" x14ac:dyDescent="0.25">
      <c r="R2101" s="101"/>
    </row>
    <row r="2102" spans="18:18" hidden="1" x14ac:dyDescent="0.25">
      <c r="R2102" s="101"/>
    </row>
    <row r="2103" spans="18:18" hidden="1" x14ac:dyDescent="0.25">
      <c r="R2103" s="101"/>
    </row>
    <row r="2104" spans="18:18" hidden="1" x14ac:dyDescent="0.25">
      <c r="R2104" s="101"/>
    </row>
    <row r="2105" spans="18:18" hidden="1" x14ac:dyDescent="0.25">
      <c r="R2105" s="101"/>
    </row>
    <row r="2106" spans="18:18" hidden="1" x14ac:dyDescent="0.25">
      <c r="R2106" s="101"/>
    </row>
    <row r="2107" spans="18:18" hidden="1" x14ac:dyDescent="0.25">
      <c r="R2107" s="101"/>
    </row>
    <row r="2108" spans="18:18" hidden="1" x14ac:dyDescent="0.25">
      <c r="R2108" s="101"/>
    </row>
    <row r="2109" spans="18:18" hidden="1" x14ac:dyDescent="0.25">
      <c r="R2109" s="101"/>
    </row>
    <row r="2110" spans="18:18" hidden="1" x14ac:dyDescent="0.25">
      <c r="R2110" s="101"/>
    </row>
    <row r="2111" spans="18:18" hidden="1" x14ac:dyDescent="0.25">
      <c r="R2111" s="101"/>
    </row>
    <row r="2112" spans="18:18" hidden="1" x14ac:dyDescent="0.25">
      <c r="R2112" s="101"/>
    </row>
    <row r="2113" spans="18:18" hidden="1" x14ac:dyDescent="0.25">
      <c r="R2113" s="101"/>
    </row>
    <row r="2114" spans="18:18" hidden="1" x14ac:dyDescent="0.25">
      <c r="R2114" s="101"/>
    </row>
    <row r="2115" spans="18:18" hidden="1" x14ac:dyDescent="0.25">
      <c r="R2115" s="101"/>
    </row>
    <row r="2116" spans="18:18" hidden="1" x14ac:dyDescent="0.25">
      <c r="R2116" s="101"/>
    </row>
    <row r="2117" spans="18:18" hidden="1" x14ac:dyDescent="0.25">
      <c r="R2117" s="101"/>
    </row>
    <row r="2118" spans="18:18" hidden="1" x14ac:dyDescent="0.25">
      <c r="R2118" s="101"/>
    </row>
    <row r="2119" spans="18:18" hidden="1" x14ac:dyDescent="0.25">
      <c r="R2119" s="101"/>
    </row>
    <row r="2120" spans="18:18" hidden="1" x14ac:dyDescent="0.25">
      <c r="R2120" s="101"/>
    </row>
    <row r="2121" spans="18:18" hidden="1" x14ac:dyDescent="0.25">
      <c r="R2121" s="101"/>
    </row>
    <row r="2122" spans="18:18" hidden="1" x14ac:dyDescent="0.25">
      <c r="R2122" s="101"/>
    </row>
    <row r="2123" spans="18:18" hidden="1" x14ac:dyDescent="0.25">
      <c r="R2123" s="101"/>
    </row>
    <row r="2124" spans="18:18" hidden="1" x14ac:dyDescent="0.25">
      <c r="R2124" s="101"/>
    </row>
    <row r="2125" spans="18:18" hidden="1" x14ac:dyDescent="0.25">
      <c r="R2125" s="101"/>
    </row>
    <row r="2126" spans="18:18" hidden="1" x14ac:dyDescent="0.25">
      <c r="R2126" s="101"/>
    </row>
    <row r="2127" spans="18:18" hidden="1" x14ac:dyDescent="0.25">
      <c r="R2127" s="101"/>
    </row>
    <row r="2128" spans="18:18" hidden="1" x14ac:dyDescent="0.25">
      <c r="R2128" s="101"/>
    </row>
    <row r="2129" spans="18:18" hidden="1" x14ac:dyDescent="0.25">
      <c r="R2129" s="101"/>
    </row>
    <row r="2130" spans="18:18" hidden="1" x14ac:dyDescent="0.25">
      <c r="R2130" s="101"/>
    </row>
    <row r="2131" spans="18:18" hidden="1" x14ac:dyDescent="0.25">
      <c r="R2131" s="101"/>
    </row>
    <row r="2132" spans="18:18" hidden="1" x14ac:dyDescent="0.25">
      <c r="R2132" s="101"/>
    </row>
    <row r="2133" spans="18:18" hidden="1" x14ac:dyDescent="0.25">
      <c r="R2133" s="101"/>
    </row>
    <row r="2134" spans="18:18" hidden="1" x14ac:dyDescent="0.25">
      <c r="R2134" s="101"/>
    </row>
    <row r="2135" spans="18:18" hidden="1" x14ac:dyDescent="0.25">
      <c r="R2135" s="101"/>
    </row>
    <row r="2136" spans="18:18" hidden="1" x14ac:dyDescent="0.25">
      <c r="R2136" s="101"/>
    </row>
    <row r="2137" spans="18:18" hidden="1" x14ac:dyDescent="0.25">
      <c r="R2137" s="101"/>
    </row>
    <row r="2138" spans="18:18" hidden="1" x14ac:dyDescent="0.25">
      <c r="R2138" s="101"/>
    </row>
    <row r="2139" spans="18:18" hidden="1" x14ac:dyDescent="0.25">
      <c r="R2139" s="101"/>
    </row>
    <row r="2140" spans="18:18" hidden="1" x14ac:dyDescent="0.25">
      <c r="R2140" s="101"/>
    </row>
    <row r="2141" spans="18:18" hidden="1" x14ac:dyDescent="0.25">
      <c r="R2141" s="101"/>
    </row>
    <row r="2142" spans="18:18" hidden="1" x14ac:dyDescent="0.25">
      <c r="R2142" s="101"/>
    </row>
    <row r="2143" spans="18:18" hidden="1" x14ac:dyDescent="0.25">
      <c r="R2143" s="101"/>
    </row>
    <row r="2144" spans="18:18" hidden="1" x14ac:dyDescent="0.25">
      <c r="R2144" s="101"/>
    </row>
    <row r="2145" spans="18:18" hidden="1" x14ac:dyDescent="0.25">
      <c r="R2145" s="101"/>
    </row>
    <row r="2146" spans="18:18" hidden="1" x14ac:dyDescent="0.25">
      <c r="R2146" s="101"/>
    </row>
    <row r="2147" spans="18:18" hidden="1" x14ac:dyDescent="0.25">
      <c r="R2147" s="101"/>
    </row>
    <row r="2148" spans="18:18" hidden="1" x14ac:dyDescent="0.25">
      <c r="R2148" s="101"/>
    </row>
    <row r="2149" spans="18:18" hidden="1" x14ac:dyDescent="0.25">
      <c r="R2149" s="101"/>
    </row>
    <row r="2150" spans="18:18" hidden="1" x14ac:dyDescent="0.25">
      <c r="R2150" s="101"/>
    </row>
    <row r="2151" spans="18:18" hidden="1" x14ac:dyDescent="0.25">
      <c r="R2151" s="101"/>
    </row>
    <row r="2152" spans="18:18" hidden="1" x14ac:dyDescent="0.25">
      <c r="R2152" s="101"/>
    </row>
    <row r="2153" spans="18:18" hidden="1" x14ac:dyDescent="0.25">
      <c r="R2153" s="101"/>
    </row>
    <row r="2154" spans="18:18" hidden="1" x14ac:dyDescent="0.25">
      <c r="R2154" s="101"/>
    </row>
    <row r="2155" spans="18:18" hidden="1" x14ac:dyDescent="0.25">
      <c r="R2155" s="101"/>
    </row>
    <row r="2156" spans="18:18" hidden="1" x14ac:dyDescent="0.25">
      <c r="R2156" s="101"/>
    </row>
    <row r="2157" spans="18:18" hidden="1" x14ac:dyDescent="0.25">
      <c r="R2157" s="101"/>
    </row>
    <row r="2158" spans="18:18" hidden="1" x14ac:dyDescent="0.25">
      <c r="R2158" s="101"/>
    </row>
    <row r="2159" spans="18:18" hidden="1" x14ac:dyDescent="0.25">
      <c r="R2159" s="101"/>
    </row>
    <row r="2160" spans="18:18" hidden="1" x14ac:dyDescent="0.25">
      <c r="R2160" s="101"/>
    </row>
    <row r="2161" spans="18:18" hidden="1" x14ac:dyDescent="0.25">
      <c r="R2161" s="101"/>
    </row>
    <row r="2162" spans="18:18" hidden="1" x14ac:dyDescent="0.25">
      <c r="R2162" s="101"/>
    </row>
    <row r="2163" spans="18:18" hidden="1" x14ac:dyDescent="0.25">
      <c r="R2163" s="101"/>
    </row>
    <row r="2164" spans="18:18" hidden="1" x14ac:dyDescent="0.25">
      <c r="R2164" s="101"/>
    </row>
    <row r="2165" spans="18:18" hidden="1" x14ac:dyDescent="0.25">
      <c r="R2165" s="101"/>
    </row>
    <row r="2166" spans="18:18" hidden="1" x14ac:dyDescent="0.25">
      <c r="R2166" s="101"/>
    </row>
    <row r="2167" spans="18:18" hidden="1" x14ac:dyDescent="0.25">
      <c r="R2167" s="101"/>
    </row>
    <row r="2168" spans="18:18" hidden="1" x14ac:dyDescent="0.25">
      <c r="R2168" s="101"/>
    </row>
    <row r="2169" spans="18:18" hidden="1" x14ac:dyDescent="0.25">
      <c r="R2169" s="101"/>
    </row>
    <row r="2170" spans="18:18" hidden="1" x14ac:dyDescent="0.25">
      <c r="R2170" s="101"/>
    </row>
    <row r="2171" spans="18:18" hidden="1" x14ac:dyDescent="0.25">
      <c r="R2171" s="101"/>
    </row>
    <row r="2172" spans="18:18" hidden="1" x14ac:dyDescent="0.25">
      <c r="R2172" s="101"/>
    </row>
    <row r="2173" spans="18:18" hidden="1" x14ac:dyDescent="0.25">
      <c r="R2173" s="101"/>
    </row>
    <row r="2174" spans="18:18" hidden="1" x14ac:dyDescent="0.25">
      <c r="R2174" s="101"/>
    </row>
    <row r="2175" spans="18:18" hidden="1" x14ac:dyDescent="0.25">
      <c r="R2175" s="101"/>
    </row>
    <row r="2176" spans="18:18" hidden="1" x14ac:dyDescent="0.25">
      <c r="R2176" s="101"/>
    </row>
    <row r="2177" spans="18:18" hidden="1" x14ac:dyDescent="0.25">
      <c r="R2177" s="101"/>
    </row>
    <row r="2178" spans="18:18" hidden="1" x14ac:dyDescent="0.25">
      <c r="R2178" s="101"/>
    </row>
    <row r="2179" spans="18:18" hidden="1" x14ac:dyDescent="0.25">
      <c r="R2179" s="101"/>
    </row>
    <row r="2180" spans="18:18" hidden="1" x14ac:dyDescent="0.25">
      <c r="R2180" s="101"/>
    </row>
    <row r="2181" spans="18:18" hidden="1" x14ac:dyDescent="0.25">
      <c r="R2181" s="101"/>
    </row>
    <row r="2182" spans="18:18" hidden="1" x14ac:dyDescent="0.25">
      <c r="R2182" s="101"/>
    </row>
    <row r="2183" spans="18:18" hidden="1" x14ac:dyDescent="0.25">
      <c r="R2183" s="101"/>
    </row>
    <row r="2184" spans="18:18" hidden="1" x14ac:dyDescent="0.25">
      <c r="R2184" s="101"/>
    </row>
    <row r="2185" spans="18:18" hidden="1" x14ac:dyDescent="0.25">
      <c r="R2185" s="101"/>
    </row>
    <row r="2186" spans="18:18" hidden="1" x14ac:dyDescent="0.25">
      <c r="R2186" s="101"/>
    </row>
    <row r="2187" spans="18:18" hidden="1" x14ac:dyDescent="0.25">
      <c r="R2187" s="101"/>
    </row>
    <row r="2188" spans="18:18" hidden="1" x14ac:dyDescent="0.25">
      <c r="R2188" s="101"/>
    </row>
    <row r="2189" spans="18:18" hidden="1" x14ac:dyDescent="0.25">
      <c r="R2189" s="101"/>
    </row>
    <row r="2190" spans="18:18" hidden="1" x14ac:dyDescent="0.25">
      <c r="R2190" s="101"/>
    </row>
    <row r="2191" spans="18:18" hidden="1" x14ac:dyDescent="0.25">
      <c r="R2191" s="101"/>
    </row>
    <row r="2192" spans="18:18" hidden="1" x14ac:dyDescent="0.25">
      <c r="R2192" s="101"/>
    </row>
    <row r="2193" spans="18:18" hidden="1" x14ac:dyDescent="0.25">
      <c r="R2193" s="101"/>
    </row>
    <row r="2194" spans="18:18" hidden="1" x14ac:dyDescent="0.25">
      <c r="R2194" s="101"/>
    </row>
    <row r="2195" spans="18:18" hidden="1" x14ac:dyDescent="0.25">
      <c r="R2195" s="101"/>
    </row>
    <row r="2196" spans="18:18" hidden="1" x14ac:dyDescent="0.25">
      <c r="R2196" s="101"/>
    </row>
    <row r="2197" spans="18:18" hidden="1" x14ac:dyDescent="0.25">
      <c r="R2197" s="101"/>
    </row>
    <row r="2198" spans="18:18" hidden="1" x14ac:dyDescent="0.25">
      <c r="R2198" s="101"/>
    </row>
    <row r="2199" spans="18:18" hidden="1" x14ac:dyDescent="0.25">
      <c r="R2199" s="101"/>
    </row>
    <row r="2200" spans="18:18" hidden="1" x14ac:dyDescent="0.25">
      <c r="R2200" s="101"/>
    </row>
    <row r="2201" spans="18:18" hidden="1" x14ac:dyDescent="0.25">
      <c r="R2201" s="101"/>
    </row>
    <row r="2202" spans="18:18" hidden="1" x14ac:dyDescent="0.25">
      <c r="R2202" s="101"/>
    </row>
    <row r="2203" spans="18:18" hidden="1" x14ac:dyDescent="0.25">
      <c r="R2203" s="101"/>
    </row>
    <row r="2204" spans="18:18" hidden="1" x14ac:dyDescent="0.25">
      <c r="R2204" s="101"/>
    </row>
    <row r="2205" spans="18:18" hidden="1" x14ac:dyDescent="0.25">
      <c r="R2205" s="101"/>
    </row>
    <row r="2206" spans="18:18" hidden="1" x14ac:dyDescent="0.25">
      <c r="R2206" s="101"/>
    </row>
    <row r="2207" spans="18:18" hidden="1" x14ac:dyDescent="0.25">
      <c r="R2207" s="101"/>
    </row>
    <row r="2208" spans="18:18" hidden="1" x14ac:dyDescent="0.25">
      <c r="R2208" s="101"/>
    </row>
    <row r="2209" spans="18:18" hidden="1" x14ac:dyDescent="0.25">
      <c r="R2209" s="101"/>
    </row>
    <row r="2210" spans="18:18" hidden="1" x14ac:dyDescent="0.25">
      <c r="R2210" s="101"/>
    </row>
    <row r="2211" spans="18:18" hidden="1" x14ac:dyDescent="0.25">
      <c r="R2211" s="101"/>
    </row>
    <row r="2212" spans="18:18" hidden="1" x14ac:dyDescent="0.25">
      <c r="R2212" s="101"/>
    </row>
    <row r="2213" spans="18:18" hidden="1" x14ac:dyDescent="0.25">
      <c r="R2213" s="101"/>
    </row>
    <row r="2214" spans="18:18" hidden="1" x14ac:dyDescent="0.25">
      <c r="R2214" s="101"/>
    </row>
    <row r="2215" spans="18:18" hidden="1" x14ac:dyDescent="0.25">
      <c r="R2215" s="101"/>
    </row>
    <row r="2216" spans="18:18" hidden="1" x14ac:dyDescent="0.25">
      <c r="R2216" s="101"/>
    </row>
    <row r="2217" spans="18:18" hidden="1" x14ac:dyDescent="0.25">
      <c r="R2217" s="101"/>
    </row>
    <row r="2218" spans="18:18" hidden="1" x14ac:dyDescent="0.25">
      <c r="R2218" s="101"/>
    </row>
    <row r="2219" spans="18:18" hidden="1" x14ac:dyDescent="0.25">
      <c r="R2219" s="101"/>
    </row>
    <row r="2220" spans="18:18" hidden="1" x14ac:dyDescent="0.25">
      <c r="R2220" s="101"/>
    </row>
    <row r="2221" spans="18:18" hidden="1" x14ac:dyDescent="0.25">
      <c r="R2221" s="101"/>
    </row>
    <row r="2222" spans="18:18" hidden="1" x14ac:dyDescent="0.25">
      <c r="R2222" s="101"/>
    </row>
    <row r="2223" spans="18:18" hidden="1" x14ac:dyDescent="0.25">
      <c r="R2223" s="101"/>
    </row>
    <row r="2224" spans="18:18" hidden="1" x14ac:dyDescent="0.25">
      <c r="R2224" s="101"/>
    </row>
    <row r="2225" spans="18:18" hidden="1" x14ac:dyDescent="0.25">
      <c r="R2225" s="101"/>
    </row>
    <row r="2226" spans="18:18" hidden="1" x14ac:dyDescent="0.25">
      <c r="R2226" s="101"/>
    </row>
    <row r="2227" spans="18:18" hidden="1" x14ac:dyDescent="0.25">
      <c r="R2227" s="101"/>
    </row>
    <row r="2228" spans="18:18" hidden="1" x14ac:dyDescent="0.25">
      <c r="R2228" s="101"/>
    </row>
    <row r="2229" spans="18:18" hidden="1" x14ac:dyDescent="0.25">
      <c r="R2229" s="101"/>
    </row>
    <row r="2230" spans="18:18" hidden="1" x14ac:dyDescent="0.25">
      <c r="R2230" s="101"/>
    </row>
    <row r="2231" spans="18:18" hidden="1" x14ac:dyDescent="0.25">
      <c r="R2231" s="101"/>
    </row>
    <row r="2232" spans="18:18" hidden="1" x14ac:dyDescent="0.25">
      <c r="R2232" s="101"/>
    </row>
    <row r="2233" spans="18:18" hidden="1" x14ac:dyDescent="0.25">
      <c r="R2233" s="101"/>
    </row>
    <row r="2234" spans="18:18" hidden="1" x14ac:dyDescent="0.25">
      <c r="R2234" s="101"/>
    </row>
    <row r="2235" spans="18:18" hidden="1" x14ac:dyDescent="0.25">
      <c r="R2235" s="101"/>
    </row>
    <row r="2236" spans="18:18" hidden="1" x14ac:dyDescent="0.25">
      <c r="R2236" s="101"/>
    </row>
    <row r="2237" spans="18:18" hidden="1" x14ac:dyDescent="0.25">
      <c r="R2237" s="101"/>
    </row>
    <row r="2238" spans="18:18" hidden="1" x14ac:dyDescent="0.25">
      <c r="R2238" s="101"/>
    </row>
    <row r="2239" spans="18:18" hidden="1" x14ac:dyDescent="0.25">
      <c r="R2239" s="101"/>
    </row>
    <row r="2240" spans="18:18" hidden="1" x14ac:dyDescent="0.25">
      <c r="R2240" s="101"/>
    </row>
    <row r="2241" spans="18:18" hidden="1" x14ac:dyDescent="0.25">
      <c r="R2241" s="101"/>
    </row>
    <row r="2242" spans="18:18" hidden="1" x14ac:dyDescent="0.25">
      <c r="R2242" s="101"/>
    </row>
    <row r="2243" spans="18:18" hidden="1" x14ac:dyDescent="0.25">
      <c r="R2243" s="101"/>
    </row>
    <row r="2244" spans="18:18" hidden="1" x14ac:dyDescent="0.25">
      <c r="R2244" s="101"/>
    </row>
    <row r="2245" spans="18:18" hidden="1" x14ac:dyDescent="0.25">
      <c r="R2245" s="101"/>
    </row>
    <row r="2246" spans="18:18" hidden="1" x14ac:dyDescent="0.25">
      <c r="R2246" s="101"/>
    </row>
    <row r="2247" spans="18:18" hidden="1" x14ac:dyDescent="0.25">
      <c r="R2247" s="101"/>
    </row>
    <row r="2248" spans="18:18" hidden="1" x14ac:dyDescent="0.25">
      <c r="R2248" s="101"/>
    </row>
    <row r="2249" spans="18:18" hidden="1" x14ac:dyDescent="0.25">
      <c r="R2249" s="101"/>
    </row>
    <row r="2250" spans="18:18" hidden="1" x14ac:dyDescent="0.25">
      <c r="R2250" s="101"/>
    </row>
    <row r="2251" spans="18:18" hidden="1" x14ac:dyDescent="0.25">
      <c r="R2251" s="101"/>
    </row>
    <row r="2252" spans="18:18" hidden="1" x14ac:dyDescent="0.25">
      <c r="R2252" s="101"/>
    </row>
    <row r="2253" spans="18:18" hidden="1" x14ac:dyDescent="0.25">
      <c r="R2253" s="101"/>
    </row>
    <row r="2254" spans="18:18" hidden="1" x14ac:dyDescent="0.25">
      <c r="R2254" s="101"/>
    </row>
    <row r="2255" spans="18:18" hidden="1" x14ac:dyDescent="0.25">
      <c r="R2255" s="101"/>
    </row>
    <row r="2256" spans="18:18" hidden="1" x14ac:dyDescent="0.25">
      <c r="R2256" s="101"/>
    </row>
    <row r="2257" spans="18:18" hidden="1" x14ac:dyDescent="0.25">
      <c r="R2257" s="101"/>
    </row>
    <row r="2258" spans="18:18" hidden="1" x14ac:dyDescent="0.25">
      <c r="R2258" s="101"/>
    </row>
    <row r="2259" spans="18:18" hidden="1" x14ac:dyDescent="0.25">
      <c r="R2259" s="101"/>
    </row>
    <row r="2260" spans="18:18" hidden="1" x14ac:dyDescent="0.25">
      <c r="R2260" s="101"/>
    </row>
    <row r="2261" spans="18:18" hidden="1" x14ac:dyDescent="0.25">
      <c r="R2261" s="101"/>
    </row>
    <row r="2262" spans="18:18" hidden="1" x14ac:dyDescent="0.25">
      <c r="R2262" s="101"/>
    </row>
    <row r="2263" spans="18:18" hidden="1" x14ac:dyDescent="0.25">
      <c r="R2263" s="101"/>
    </row>
    <row r="2264" spans="18:18" hidden="1" x14ac:dyDescent="0.25">
      <c r="R2264" s="101"/>
    </row>
    <row r="2265" spans="18:18" hidden="1" x14ac:dyDescent="0.25">
      <c r="R2265" s="101"/>
    </row>
    <row r="2266" spans="18:18" hidden="1" x14ac:dyDescent="0.25">
      <c r="R2266" s="101"/>
    </row>
    <row r="2267" spans="18:18" hidden="1" x14ac:dyDescent="0.25">
      <c r="R2267" s="101"/>
    </row>
    <row r="2268" spans="18:18" hidden="1" x14ac:dyDescent="0.25">
      <c r="R2268" s="101"/>
    </row>
    <row r="2269" spans="18:18" hidden="1" x14ac:dyDescent="0.25">
      <c r="R2269" s="101"/>
    </row>
    <row r="2270" spans="18:18" hidden="1" x14ac:dyDescent="0.25">
      <c r="R2270" s="101"/>
    </row>
    <row r="2271" spans="18:18" hidden="1" x14ac:dyDescent="0.25">
      <c r="R2271" s="101"/>
    </row>
    <row r="2272" spans="18:18" hidden="1" x14ac:dyDescent="0.25">
      <c r="R2272" s="101"/>
    </row>
    <row r="2273" spans="18:18" hidden="1" x14ac:dyDescent="0.25">
      <c r="R2273" s="101"/>
    </row>
    <row r="2274" spans="18:18" hidden="1" x14ac:dyDescent="0.25">
      <c r="R2274" s="101"/>
    </row>
    <row r="2275" spans="18:18" hidden="1" x14ac:dyDescent="0.25">
      <c r="R2275" s="101"/>
    </row>
    <row r="2276" spans="18:18" hidden="1" x14ac:dyDescent="0.25">
      <c r="R2276" s="101"/>
    </row>
    <row r="2277" spans="18:18" hidden="1" x14ac:dyDescent="0.25">
      <c r="R2277" s="101"/>
    </row>
    <row r="2278" spans="18:18" hidden="1" x14ac:dyDescent="0.25">
      <c r="R2278" s="101"/>
    </row>
    <row r="2279" spans="18:18" hidden="1" x14ac:dyDescent="0.25">
      <c r="R2279" s="101"/>
    </row>
    <row r="2280" spans="18:18" hidden="1" x14ac:dyDescent="0.25">
      <c r="R2280" s="101"/>
    </row>
    <row r="2281" spans="18:18" hidden="1" x14ac:dyDescent="0.25">
      <c r="R2281" s="101"/>
    </row>
    <row r="2282" spans="18:18" hidden="1" x14ac:dyDescent="0.25">
      <c r="R2282" s="101"/>
    </row>
    <row r="2283" spans="18:18" hidden="1" x14ac:dyDescent="0.25">
      <c r="R2283" s="101"/>
    </row>
    <row r="2284" spans="18:18" hidden="1" x14ac:dyDescent="0.25">
      <c r="R2284" s="101"/>
    </row>
    <row r="2285" spans="18:18" hidden="1" x14ac:dyDescent="0.25">
      <c r="R2285" s="101"/>
    </row>
    <row r="2286" spans="18:18" hidden="1" x14ac:dyDescent="0.25">
      <c r="R2286" s="101"/>
    </row>
    <row r="2287" spans="18:18" hidden="1" x14ac:dyDescent="0.25">
      <c r="R2287" s="101"/>
    </row>
    <row r="2288" spans="18:18" hidden="1" x14ac:dyDescent="0.25">
      <c r="R2288" s="101"/>
    </row>
    <row r="2289" spans="18:18" hidden="1" x14ac:dyDescent="0.25">
      <c r="R2289" s="101"/>
    </row>
    <row r="2290" spans="18:18" hidden="1" x14ac:dyDescent="0.25">
      <c r="R2290" s="101"/>
    </row>
    <row r="2291" spans="18:18" hidden="1" x14ac:dyDescent="0.25">
      <c r="R2291" s="101"/>
    </row>
    <row r="2292" spans="18:18" hidden="1" x14ac:dyDescent="0.25">
      <c r="R2292" s="101"/>
    </row>
    <row r="2293" spans="18:18" hidden="1" x14ac:dyDescent="0.25">
      <c r="R2293" s="101"/>
    </row>
    <row r="2294" spans="18:18" hidden="1" x14ac:dyDescent="0.25">
      <c r="R2294" s="101"/>
    </row>
    <row r="2295" spans="18:18" hidden="1" x14ac:dyDescent="0.25">
      <c r="R2295" s="101"/>
    </row>
    <row r="2296" spans="18:18" hidden="1" x14ac:dyDescent="0.25">
      <c r="R2296" s="101"/>
    </row>
    <row r="2297" spans="18:18" hidden="1" x14ac:dyDescent="0.25">
      <c r="R2297" s="101"/>
    </row>
    <row r="2298" spans="18:18" hidden="1" x14ac:dyDescent="0.25">
      <c r="R2298" s="101"/>
    </row>
    <row r="2299" spans="18:18" hidden="1" x14ac:dyDescent="0.25">
      <c r="R2299" s="101"/>
    </row>
    <row r="2300" spans="18:18" hidden="1" x14ac:dyDescent="0.25">
      <c r="R2300" s="101"/>
    </row>
    <row r="2301" spans="18:18" hidden="1" x14ac:dyDescent="0.25">
      <c r="R2301" s="101"/>
    </row>
    <row r="2302" spans="18:18" hidden="1" x14ac:dyDescent="0.25">
      <c r="R2302" s="101"/>
    </row>
    <row r="2303" spans="18:18" hidden="1" x14ac:dyDescent="0.25">
      <c r="R2303" s="101"/>
    </row>
    <row r="2304" spans="18:18" hidden="1" x14ac:dyDescent="0.25">
      <c r="R2304" s="101"/>
    </row>
    <row r="2305" spans="18:18" hidden="1" x14ac:dyDescent="0.25">
      <c r="R2305" s="101"/>
    </row>
    <row r="2306" spans="18:18" hidden="1" x14ac:dyDescent="0.25">
      <c r="R2306" s="101"/>
    </row>
    <row r="2307" spans="18:18" hidden="1" x14ac:dyDescent="0.25">
      <c r="R2307" s="101"/>
    </row>
    <row r="2308" spans="18:18" hidden="1" x14ac:dyDescent="0.25">
      <c r="R2308" s="101"/>
    </row>
    <row r="2309" spans="18:18" hidden="1" x14ac:dyDescent="0.25">
      <c r="R2309" s="101"/>
    </row>
    <row r="2310" spans="18:18" hidden="1" x14ac:dyDescent="0.25">
      <c r="R2310" s="101"/>
    </row>
    <row r="2311" spans="18:18" hidden="1" x14ac:dyDescent="0.25">
      <c r="R2311" s="101"/>
    </row>
    <row r="2312" spans="18:18" hidden="1" x14ac:dyDescent="0.25">
      <c r="R2312" s="101"/>
    </row>
    <row r="2313" spans="18:18" hidden="1" x14ac:dyDescent="0.25">
      <c r="R2313" s="101"/>
    </row>
    <row r="2314" spans="18:18" hidden="1" x14ac:dyDescent="0.25">
      <c r="R2314" s="101"/>
    </row>
    <row r="2315" spans="18:18" hidden="1" x14ac:dyDescent="0.25">
      <c r="R2315" s="101"/>
    </row>
    <row r="2316" spans="18:18" hidden="1" x14ac:dyDescent="0.25">
      <c r="R2316" s="101"/>
    </row>
    <row r="2317" spans="18:18" hidden="1" x14ac:dyDescent="0.25">
      <c r="R2317" s="101"/>
    </row>
    <row r="2318" spans="18:18" hidden="1" x14ac:dyDescent="0.25">
      <c r="R2318" s="101"/>
    </row>
    <row r="2319" spans="18:18" hidden="1" x14ac:dyDescent="0.25">
      <c r="R2319" s="101"/>
    </row>
    <row r="2320" spans="18:18" hidden="1" x14ac:dyDescent="0.25">
      <c r="R2320" s="101"/>
    </row>
    <row r="2321" spans="18:18" hidden="1" x14ac:dyDescent="0.25">
      <c r="R2321" s="101"/>
    </row>
    <row r="2322" spans="18:18" hidden="1" x14ac:dyDescent="0.25">
      <c r="R2322" s="101"/>
    </row>
    <row r="2323" spans="18:18" hidden="1" x14ac:dyDescent="0.25">
      <c r="R2323" s="101"/>
    </row>
    <row r="2324" spans="18:18" hidden="1" x14ac:dyDescent="0.25">
      <c r="R2324" s="101"/>
    </row>
    <row r="2325" spans="18:18" hidden="1" x14ac:dyDescent="0.25">
      <c r="R2325" s="101"/>
    </row>
    <row r="2326" spans="18:18" hidden="1" x14ac:dyDescent="0.25">
      <c r="R2326" s="101"/>
    </row>
    <row r="2327" spans="18:18" hidden="1" x14ac:dyDescent="0.25">
      <c r="R2327" s="101"/>
    </row>
    <row r="2328" spans="18:18" hidden="1" x14ac:dyDescent="0.25">
      <c r="R2328" s="101"/>
    </row>
    <row r="2329" spans="18:18" hidden="1" x14ac:dyDescent="0.25">
      <c r="R2329" s="101"/>
    </row>
    <row r="2330" spans="18:18" hidden="1" x14ac:dyDescent="0.25">
      <c r="R2330" s="101"/>
    </row>
    <row r="2331" spans="18:18" hidden="1" x14ac:dyDescent="0.25">
      <c r="R2331" s="101"/>
    </row>
    <row r="2332" spans="18:18" hidden="1" x14ac:dyDescent="0.25">
      <c r="R2332" s="101"/>
    </row>
    <row r="2333" spans="18:18" hidden="1" x14ac:dyDescent="0.25">
      <c r="R2333" s="101"/>
    </row>
    <row r="2334" spans="18:18" hidden="1" x14ac:dyDescent="0.25">
      <c r="R2334" s="101"/>
    </row>
    <row r="2335" spans="18:18" hidden="1" x14ac:dyDescent="0.25">
      <c r="R2335" s="101"/>
    </row>
    <row r="2336" spans="18:18" hidden="1" x14ac:dyDescent="0.25">
      <c r="R2336" s="101"/>
    </row>
    <row r="2337" spans="18:18" hidden="1" x14ac:dyDescent="0.25">
      <c r="R2337" s="101"/>
    </row>
    <row r="2338" spans="18:18" hidden="1" x14ac:dyDescent="0.25">
      <c r="R2338" s="101"/>
    </row>
    <row r="2339" spans="18:18" hidden="1" x14ac:dyDescent="0.25">
      <c r="R2339" s="101"/>
    </row>
    <row r="2340" spans="18:18" hidden="1" x14ac:dyDescent="0.25">
      <c r="R2340" s="101"/>
    </row>
    <row r="2341" spans="18:18" hidden="1" x14ac:dyDescent="0.25">
      <c r="R2341" s="101"/>
    </row>
    <row r="2342" spans="18:18" hidden="1" x14ac:dyDescent="0.25">
      <c r="R2342" s="101"/>
    </row>
    <row r="2343" spans="18:18" hidden="1" x14ac:dyDescent="0.25">
      <c r="R2343" s="101"/>
    </row>
    <row r="2344" spans="18:18" hidden="1" x14ac:dyDescent="0.25">
      <c r="R2344" s="101"/>
    </row>
    <row r="2345" spans="18:18" hidden="1" x14ac:dyDescent="0.25">
      <c r="R2345" s="101"/>
    </row>
    <row r="2346" spans="18:18" hidden="1" x14ac:dyDescent="0.25">
      <c r="R2346" s="101"/>
    </row>
    <row r="2347" spans="18:18" hidden="1" x14ac:dyDescent="0.25">
      <c r="R2347" s="101"/>
    </row>
    <row r="2348" spans="18:18" hidden="1" x14ac:dyDescent="0.25">
      <c r="R2348" s="101"/>
    </row>
    <row r="2349" spans="18:18" hidden="1" x14ac:dyDescent="0.25">
      <c r="R2349" s="101"/>
    </row>
    <row r="2350" spans="18:18" hidden="1" x14ac:dyDescent="0.25">
      <c r="R2350" s="101"/>
    </row>
    <row r="2351" spans="18:18" hidden="1" x14ac:dyDescent="0.25">
      <c r="R2351" s="101"/>
    </row>
    <row r="2352" spans="18:18" hidden="1" x14ac:dyDescent="0.25">
      <c r="R2352" s="101"/>
    </row>
    <row r="2353" spans="18:18" hidden="1" x14ac:dyDescent="0.25">
      <c r="R2353" s="101"/>
    </row>
    <row r="2354" spans="18:18" hidden="1" x14ac:dyDescent="0.25">
      <c r="R2354" s="101"/>
    </row>
    <row r="2355" spans="18:18" hidden="1" x14ac:dyDescent="0.25">
      <c r="R2355" s="101"/>
    </row>
    <row r="2356" spans="18:18" hidden="1" x14ac:dyDescent="0.25">
      <c r="R2356" s="101"/>
    </row>
    <row r="2357" spans="18:18" hidden="1" x14ac:dyDescent="0.25">
      <c r="R2357" s="101"/>
    </row>
    <row r="2358" spans="18:18" hidden="1" x14ac:dyDescent="0.25">
      <c r="R2358" s="101"/>
    </row>
    <row r="2359" spans="18:18" hidden="1" x14ac:dyDescent="0.25">
      <c r="R2359" s="101"/>
    </row>
    <row r="2360" spans="18:18" hidden="1" x14ac:dyDescent="0.25">
      <c r="R2360" s="101"/>
    </row>
    <row r="2361" spans="18:18" hidden="1" x14ac:dyDescent="0.25">
      <c r="R2361" s="101"/>
    </row>
    <row r="2362" spans="18:18" hidden="1" x14ac:dyDescent="0.25">
      <c r="R2362" s="101"/>
    </row>
    <row r="2363" spans="18:18" hidden="1" x14ac:dyDescent="0.25">
      <c r="R2363" s="101"/>
    </row>
    <row r="2364" spans="18:18" hidden="1" x14ac:dyDescent="0.25">
      <c r="R2364" s="101"/>
    </row>
    <row r="2365" spans="18:18" hidden="1" x14ac:dyDescent="0.25">
      <c r="R2365" s="101"/>
    </row>
    <row r="2366" spans="18:18" hidden="1" x14ac:dyDescent="0.25">
      <c r="R2366" s="101"/>
    </row>
    <row r="2367" spans="18:18" hidden="1" x14ac:dyDescent="0.25">
      <c r="R2367" s="101"/>
    </row>
    <row r="2368" spans="18:18" hidden="1" x14ac:dyDescent="0.25">
      <c r="R2368" s="101"/>
    </row>
    <row r="2369" spans="18:18" hidden="1" x14ac:dyDescent="0.25">
      <c r="R2369" s="101"/>
    </row>
    <row r="2370" spans="18:18" hidden="1" x14ac:dyDescent="0.25">
      <c r="R2370" s="101"/>
    </row>
    <row r="2371" spans="18:18" hidden="1" x14ac:dyDescent="0.25">
      <c r="R2371" s="101"/>
    </row>
    <row r="2372" spans="18:18" hidden="1" x14ac:dyDescent="0.25">
      <c r="R2372" s="101"/>
    </row>
    <row r="2373" spans="18:18" hidden="1" x14ac:dyDescent="0.25">
      <c r="R2373" s="101"/>
    </row>
    <row r="2374" spans="18:18" hidden="1" x14ac:dyDescent="0.25">
      <c r="R2374" s="101"/>
    </row>
    <row r="2375" spans="18:18" hidden="1" x14ac:dyDescent="0.25">
      <c r="R2375" s="101"/>
    </row>
    <row r="2376" spans="18:18" hidden="1" x14ac:dyDescent="0.25">
      <c r="R2376" s="101"/>
    </row>
    <row r="2377" spans="18:18" hidden="1" x14ac:dyDescent="0.25">
      <c r="R2377" s="101"/>
    </row>
    <row r="2378" spans="18:18" hidden="1" x14ac:dyDescent="0.25">
      <c r="R2378" s="101"/>
    </row>
  </sheetData>
  <sheetProtection password="CF7E" sheet="1" objects="1" scenarios="1" formatCells="0" formatColumns="0" formatRows="0" insertHyperlinks="0" selectLockedCells="1"/>
  <conditionalFormatting sqref="C2">
    <cfRule type="expression" dxfId="285" priority="317">
      <formula>$A$2=0</formula>
    </cfRule>
  </conditionalFormatting>
  <conditionalFormatting sqref="E1:E3">
    <cfRule type="expression" dxfId="284" priority="316">
      <formula>$A$2=0</formula>
    </cfRule>
  </conditionalFormatting>
  <conditionalFormatting sqref="B1">
    <cfRule type="expression" dxfId="283" priority="315">
      <formula>$B$1="Продолжите заполнение таблицы"</formula>
    </cfRule>
  </conditionalFormatting>
  <conditionalFormatting sqref="D9 D17:D19 D38:D39 D45:D47 D49:D54 D56 D58 D68 D72 D76:D77 D81 D84:D86 D88:D90 D93 D105 D108:D116 D118 D146 D159 D161 D176 D183 D186:D191 D196 D205 D209 D215 D217 D222 D229:D230 D238 D245:D246 D251 D255:D260 D262 D264 D283 D293:D297 D303 D311 D313 D317 D339 D342:D349 D352 D361 D365:D367 D377 D379 D391:D394 D396 D399:D400 D405 D410:D412 D414:D418 D420 D422 D121:D129 D132:D133 D136:D140 D151:D154 D157 D383:D388 D402 D354:D359 D375 D369:D371 D211:D213 D165 D232 D249 D279 D288:D290 D330 D62 D42:D43 D168:D171 D193 D240:D241 D95 D277 D271 D309 D201:D203 D198:D199 D373 D274">
    <cfRule type="expression" dxfId="282" priority="314">
      <formula>$D9=0</formula>
    </cfRule>
  </conditionalFormatting>
  <conditionalFormatting sqref="E9:M9 F25:M25 H28:M28 E38:M39 E49:M54 E56:M56 E58:M58 E62:M62 E68:M68 E72:M72 E76:M77 E84:M85 E88:M90 E93:M93 E95:M95 E108:M116 E118:M118 E146:M146 E159:M159 E161:M161 E176:M176 E183:M183 E196:M203 E205:M205 E209:M209 E215:M215 E217:M217 E222:M222 F235:M235 E238:M238 E245:M249 E251:M251 E255:M260 E262:M262 E264:M264 E277:M277 E283:M283 E289:M290 E293:M297 E303:M303 E311:M311 E313:M313 E317:M317 E339:M339 E342:M349 E352:M352 E361:M361 E365:M367 E377:M377 E379:M379 E396:M396 E399:M400 E405:M405 E410:M412 E414:M418 E420:M420 E422:M422 J18:M18 E229:M230 I233:M233 E132:M133 E136:M140 J134:M135 E151:M154 E105:M105 H147:M147 F148:M150 E157:M157 F401:M402 F406:M408 E354:M359 F353:M353 F374:M374 E369:M371 K368:M368 E186:M191 E211:M213 L210:M210 E232:M232 F231:M231 F286:M288 F10:M14 F37:M37 E17:H18 E19:M19 F20:M23 M29 E42:M43 F99:M104 E121:M129 F155:M156 E165:M165 E168:M171 F166:M167 F174:M175 E193:M193 F192:M192 E240:M241 F239:G239 F40:M41 F31:M34 H30 J30:M30 K63:M65 F69:M70 L80:M80 F81:M82 F86:M86 F91:M91 F30:F31 E45:M47 K75:M75 F223:M226 E271:M271 E309:M309 F304:M305 F177:M181 F318:M327 E330:M330 D342:E342 F331:M337 E373:M373 G372:M372 E383:E388 H383:M388 E391:M394 D375:M375 F268:M270 E274:M274 F272:M273 F278:M281 H306:M306 F307:M308 F142:M144 F299:M301 F206:M207 F252:M253 F362:M363">
    <cfRule type="expression" dxfId="281" priority="313">
      <formula>AND(C9&gt;0,D9=0)</formula>
    </cfRule>
  </conditionalFormatting>
  <conditionalFormatting sqref="F9:L14 F25:L25 F37:L43 F49:L54 F56:L56 F58:L58 F62:L62 F68:L70 F72:L72 F76:L77 F81:L82 F84:L86 F88:L91 F93:L93 F95:L95 F99:L105 F108:L116 F118:L118 F121:L129 F142:L144 F146:L146 F159:L159 F161:L161 F165:L171 F174:L181 F183:L183 F186:L193 F196:L203 F205:L207 F209:L209 F215:L215 F217:L217 F222:L226 F229:L232 F235:L235 F238:L238 F245:L249 F251:L253 F255:L260 F262:L262 F264:L264 F268:L274 F283:L283 F286:L290 F293:L297 F299:L301 F303:L305 F311:L311 F313:L313 F317:L327 F339:L339 F342:L349 F352:L359 F361:L363 F365:L367 F377:L377 F379:L379 F391:L394 F396:L396 F399:L402 F405:L408 F410:L412 F414:L418 F420:L420 F422:L422 F19:L23 F17:H18 J17:L18 I233:L233 F132:L133 F136:L140 J134:L135 F148:L157 H147:L147 F369:L371 K368:L368 F211:L213 L210 H124:M124 F31:L34 H30 J30:L30 F240:L241 F239:G239 K63:L65 L80 H28:L28 F30:F31 F45:L47 K75:L75 F330:L337 F373:L375 G372:L372 H383:L388 E375:F375 F277:L281 F307:L309 H306:L306">
    <cfRule type="expression" dxfId="280" priority="312">
      <formula>AND(C9&gt;0,E9=0)</formula>
    </cfRule>
  </conditionalFormatting>
  <conditionalFormatting sqref="I17">
    <cfRule type="expression" dxfId="279" priority="319">
      <formula>AND(H18&gt;0,I17=0)</formula>
    </cfRule>
  </conditionalFormatting>
  <conditionalFormatting sqref="J17:M17">
    <cfRule type="expression" dxfId="278" priority="320">
      <formula>AND(#REF!&gt;0,J17=0)</formula>
    </cfRule>
  </conditionalFormatting>
  <conditionalFormatting sqref="I17">
    <cfRule type="expression" dxfId="277" priority="322">
      <formula>AND(G18&gt;0,I17=0)</formula>
    </cfRule>
  </conditionalFormatting>
  <conditionalFormatting sqref="D233">
    <cfRule type="expression" dxfId="276" priority="311">
      <formula>$D233=0</formula>
    </cfRule>
  </conditionalFormatting>
  <conditionalFormatting sqref="E233:H233">
    <cfRule type="expression" dxfId="275" priority="310">
      <formula>AND(D233&gt;0,E233=0)</formula>
    </cfRule>
  </conditionalFormatting>
  <conditionalFormatting sqref="F233:H233">
    <cfRule type="expression" dxfId="274" priority="309">
      <formula>AND(D233&gt;0,F233=0)</formula>
    </cfRule>
  </conditionalFormatting>
  <conditionalFormatting sqref="D134">
    <cfRule type="expression" dxfId="273" priority="308">
      <formula>$D134=0</formula>
    </cfRule>
  </conditionalFormatting>
  <conditionalFormatting sqref="E134:I134">
    <cfRule type="expression" dxfId="272" priority="307">
      <formula>AND(D134&gt;0,E134=0)</formula>
    </cfRule>
  </conditionalFormatting>
  <conditionalFormatting sqref="F134:I134">
    <cfRule type="expression" dxfId="271" priority="306">
      <formula>AND(D134&gt;0,F134=0)</formula>
    </cfRule>
  </conditionalFormatting>
  <conditionalFormatting sqref="D135">
    <cfRule type="expression" dxfId="270" priority="305">
      <formula>$D135=0</formula>
    </cfRule>
  </conditionalFormatting>
  <conditionalFormatting sqref="E135:I135">
    <cfRule type="expression" dxfId="269" priority="304">
      <formula>AND(D135&gt;0,E135=0)</formula>
    </cfRule>
  </conditionalFormatting>
  <conditionalFormatting sqref="F135:I135">
    <cfRule type="expression" dxfId="268" priority="303">
      <formula>AND(D135&gt;0,F135=0)</formula>
    </cfRule>
  </conditionalFormatting>
  <conditionalFormatting sqref="D147">
    <cfRule type="expression" dxfId="267" priority="302">
      <formula>$D147=0</formula>
    </cfRule>
  </conditionalFormatting>
  <conditionalFormatting sqref="E147">
    <cfRule type="expression" dxfId="266" priority="301">
      <formula>AND(D147&gt;0,E147=0)</formula>
    </cfRule>
  </conditionalFormatting>
  <conditionalFormatting sqref="E148">
    <cfRule type="expression" dxfId="265" priority="299">
      <formula>AND(D148&gt;0,E148=0)</formula>
    </cfRule>
  </conditionalFormatting>
  <conditionalFormatting sqref="D149">
    <cfRule type="expression" dxfId="264" priority="298">
      <formula>$D149=0</formula>
    </cfRule>
  </conditionalFormatting>
  <conditionalFormatting sqref="E149">
    <cfRule type="expression" dxfId="263" priority="297">
      <formula>AND(D149&gt;0,E149=0)</formula>
    </cfRule>
  </conditionalFormatting>
  <conditionalFormatting sqref="F147">
    <cfRule type="expression" dxfId="262" priority="296">
      <formula>$D147=0</formula>
    </cfRule>
  </conditionalFormatting>
  <conditionalFormatting sqref="G147">
    <cfRule type="expression" dxfId="261" priority="295">
      <formula>AND(F147&gt;0,G147=0)</formula>
    </cfRule>
  </conditionalFormatting>
  <conditionalFormatting sqref="D148">
    <cfRule type="expression" dxfId="260" priority="294">
      <formula>$D148=0</formula>
    </cfRule>
  </conditionalFormatting>
  <conditionalFormatting sqref="D150">
    <cfRule type="expression" dxfId="259" priority="293">
      <formula>$D150=0</formula>
    </cfRule>
  </conditionalFormatting>
  <conditionalFormatting sqref="E150">
    <cfRule type="expression" dxfId="258" priority="292">
      <formula>AND(D150&gt;0,E150=0)</formula>
    </cfRule>
  </conditionalFormatting>
  <conditionalFormatting sqref="D156">
    <cfRule type="expression" dxfId="257" priority="291">
      <formula>$D156=0</formula>
    </cfRule>
  </conditionalFormatting>
  <conditionalFormatting sqref="E156">
    <cfRule type="expression" dxfId="256" priority="290">
      <formula>AND(D156&gt;0,E156=0)</formula>
    </cfRule>
  </conditionalFormatting>
  <conditionalFormatting sqref="D401">
    <cfRule type="expression" dxfId="255" priority="289">
      <formula>$D401=0</formula>
    </cfRule>
  </conditionalFormatting>
  <conditionalFormatting sqref="E401">
    <cfRule type="expression" dxfId="254" priority="288">
      <formula>AND(D401&gt;0,E401=0)</formula>
    </cfRule>
  </conditionalFormatting>
  <conditionalFormatting sqref="D406">
    <cfRule type="expression" dxfId="253" priority="287">
      <formula>$D406=0</formula>
    </cfRule>
  </conditionalFormatting>
  <conditionalFormatting sqref="E406">
    <cfRule type="expression" dxfId="252" priority="286">
      <formula>AND(D406&gt;0,E406=0)</formula>
    </cfRule>
  </conditionalFormatting>
  <conditionalFormatting sqref="D407">
    <cfRule type="expression" dxfId="251" priority="285">
      <formula>$D407=0</formula>
    </cfRule>
  </conditionalFormatting>
  <conditionalFormatting sqref="E407">
    <cfRule type="expression" dxfId="250" priority="284">
      <formula>AND(D407&gt;0,E407=0)</formula>
    </cfRule>
  </conditionalFormatting>
  <conditionalFormatting sqref="D408">
    <cfRule type="expression" dxfId="249" priority="283">
      <formula>$D408=0</formula>
    </cfRule>
  </conditionalFormatting>
  <conditionalFormatting sqref="E408">
    <cfRule type="expression" dxfId="248" priority="282">
      <formula>AND(D408&gt;0,E408=0)</formula>
    </cfRule>
  </conditionalFormatting>
  <conditionalFormatting sqref="D353">
    <cfRule type="expression" dxfId="247" priority="281">
      <formula>$D353=0</formula>
    </cfRule>
  </conditionalFormatting>
  <conditionalFormatting sqref="E353">
    <cfRule type="expression" dxfId="246" priority="280">
      <formula>AND(D353&gt;0,E353=0)</formula>
    </cfRule>
  </conditionalFormatting>
  <conditionalFormatting sqref="D374">
    <cfRule type="expression" dxfId="245" priority="279">
      <formula>$D374=0</formula>
    </cfRule>
  </conditionalFormatting>
  <conditionalFormatting sqref="E374">
    <cfRule type="expression" dxfId="244" priority="278">
      <formula>AND(D374&gt;0,E374=0)</formula>
    </cfRule>
  </conditionalFormatting>
  <conditionalFormatting sqref="D368">
    <cfRule type="expression" dxfId="243" priority="277">
      <formula>$D368=0</formula>
    </cfRule>
  </conditionalFormatting>
  <conditionalFormatting sqref="E368:J368">
    <cfRule type="expression" dxfId="242" priority="276">
      <formula>AND(D368&gt;0,E368=0)</formula>
    </cfRule>
  </conditionalFormatting>
  <conditionalFormatting sqref="F368:J368">
    <cfRule type="expression" dxfId="241" priority="275">
      <formula>AND(D368&gt;0,F368=0)</formula>
    </cfRule>
  </conditionalFormatting>
  <conditionalFormatting sqref="D210">
    <cfRule type="expression" dxfId="240" priority="274">
      <formula>$D210=0</formula>
    </cfRule>
  </conditionalFormatting>
  <conditionalFormatting sqref="E210:K210">
    <cfRule type="expression" dxfId="239" priority="273">
      <formula>AND(D210&gt;0,E210=0)</formula>
    </cfRule>
  </conditionalFormatting>
  <conditionalFormatting sqref="F210:K210">
    <cfRule type="expression" dxfId="238" priority="272">
      <formula>AND(D210&gt;0,F210=0)</formula>
    </cfRule>
  </conditionalFormatting>
  <conditionalFormatting sqref="D231">
    <cfRule type="expression" dxfId="237" priority="271">
      <formula>$D231=0</formula>
    </cfRule>
  </conditionalFormatting>
  <conditionalFormatting sqref="E231">
    <cfRule type="expression" dxfId="236" priority="270">
      <formula>AND(D231&gt;0,E231=0)</formula>
    </cfRule>
  </conditionalFormatting>
  <conditionalFormatting sqref="D278">
    <cfRule type="expression" dxfId="235" priority="269">
      <formula>$D278=0</formula>
    </cfRule>
  </conditionalFormatting>
  <conditionalFormatting sqref="E278">
    <cfRule type="expression" dxfId="234" priority="268">
      <formula>AND(D278&gt;0,E278=0)</formula>
    </cfRule>
  </conditionalFormatting>
  <conditionalFormatting sqref="D286">
    <cfRule type="expression" dxfId="233" priority="267">
      <formula>$D286=0</formula>
    </cfRule>
  </conditionalFormatting>
  <conditionalFormatting sqref="E286">
    <cfRule type="expression" dxfId="232" priority="266">
      <formula>AND(D286&gt;0,E286=0)</formula>
    </cfRule>
  </conditionalFormatting>
  <conditionalFormatting sqref="D287">
    <cfRule type="expression" dxfId="231" priority="265">
      <formula>$D287=0</formula>
    </cfRule>
  </conditionalFormatting>
  <conditionalFormatting sqref="E287">
    <cfRule type="expression" dxfId="230" priority="264">
      <formula>AND(D287&gt;0,E287=0)</formula>
    </cfRule>
  </conditionalFormatting>
  <conditionalFormatting sqref="E288">
    <cfRule type="expression" dxfId="229" priority="263">
      <formula>$D288=0</formula>
    </cfRule>
  </conditionalFormatting>
  <conditionalFormatting sqref="D10">
    <cfRule type="expression" dxfId="228" priority="262">
      <formula>$D10=0</formula>
    </cfRule>
  </conditionalFormatting>
  <conditionalFormatting sqref="E10">
    <cfRule type="expression" dxfId="227" priority="261">
      <formula>AND(D10&gt;0,E10=0)</formula>
    </cfRule>
  </conditionalFormatting>
  <conditionalFormatting sqref="D11">
    <cfRule type="expression" dxfId="226" priority="260">
      <formula>$D11=0</formula>
    </cfRule>
  </conditionalFormatting>
  <conditionalFormatting sqref="E11">
    <cfRule type="expression" dxfId="225" priority="259">
      <formula>AND(D11&gt;0,E11=0)</formula>
    </cfRule>
  </conditionalFormatting>
  <conditionalFormatting sqref="D12">
    <cfRule type="expression" dxfId="224" priority="258">
      <formula>$D12=0</formula>
    </cfRule>
  </conditionalFormatting>
  <conditionalFormatting sqref="E12">
    <cfRule type="expression" dxfId="223" priority="257">
      <formula>AND(D12&gt;0,E12=0)</formula>
    </cfRule>
  </conditionalFormatting>
  <conditionalFormatting sqref="D13">
    <cfRule type="expression" dxfId="222" priority="256">
      <formula>$D13=0</formula>
    </cfRule>
  </conditionalFormatting>
  <conditionalFormatting sqref="E13">
    <cfRule type="expression" dxfId="221" priority="255">
      <formula>AND(D13&gt;0,E13=0)</formula>
    </cfRule>
  </conditionalFormatting>
  <conditionalFormatting sqref="D14">
    <cfRule type="expression" dxfId="220" priority="254">
      <formula>$D14=0</formula>
    </cfRule>
  </conditionalFormatting>
  <conditionalFormatting sqref="E14">
    <cfRule type="expression" dxfId="219" priority="253">
      <formula>AND(D14&gt;0,E14=0)</formula>
    </cfRule>
  </conditionalFormatting>
  <conditionalFormatting sqref="D37">
    <cfRule type="expression" dxfId="218" priority="252">
      <formula>$D37=0</formula>
    </cfRule>
  </conditionalFormatting>
  <conditionalFormatting sqref="E37">
    <cfRule type="expression" dxfId="217" priority="251">
      <formula>AND(D37&gt;0,E37=0)</formula>
    </cfRule>
  </conditionalFormatting>
  <conditionalFormatting sqref="D20">
    <cfRule type="expression" dxfId="216" priority="250">
      <formula>$D20=0</formula>
    </cfRule>
  </conditionalFormatting>
  <conditionalFormatting sqref="E20">
    <cfRule type="expression" dxfId="215" priority="249">
      <formula>AND(D20&gt;0,E20=0)</formula>
    </cfRule>
  </conditionalFormatting>
  <conditionalFormatting sqref="D21">
    <cfRule type="expression" dxfId="214" priority="248">
      <formula>$D21=0</formula>
    </cfRule>
  </conditionalFormatting>
  <conditionalFormatting sqref="E21">
    <cfRule type="expression" dxfId="213" priority="247">
      <formula>AND(D21&gt;0,E21=0)</formula>
    </cfRule>
  </conditionalFormatting>
  <conditionalFormatting sqref="D22">
    <cfRule type="expression" dxfId="212" priority="246">
      <formula>$D22=0</formula>
    </cfRule>
  </conditionalFormatting>
  <conditionalFormatting sqref="E22">
    <cfRule type="expression" dxfId="211" priority="245">
      <formula>AND(D22&gt;0,E22=0)</formula>
    </cfRule>
  </conditionalFormatting>
  <conditionalFormatting sqref="D25">
    <cfRule type="expression" dxfId="210" priority="242">
      <formula>$D25=0</formula>
    </cfRule>
  </conditionalFormatting>
  <conditionalFormatting sqref="E25">
    <cfRule type="expression" dxfId="209" priority="241">
      <formula>AND(D25&gt;0,E25=0)</formula>
    </cfRule>
  </conditionalFormatting>
  <conditionalFormatting sqref="D30">
    <cfRule type="expression" dxfId="208" priority="238">
      <formula>$D30=0</formula>
    </cfRule>
  </conditionalFormatting>
  <conditionalFormatting sqref="E30">
    <cfRule type="expression" dxfId="207" priority="237">
      <formula>AND(D30&gt;0,E30=0)</formula>
    </cfRule>
  </conditionalFormatting>
  <conditionalFormatting sqref="D32">
    <cfRule type="expression" dxfId="206" priority="234">
      <formula>$D32=0</formula>
    </cfRule>
  </conditionalFormatting>
  <conditionalFormatting sqref="E32">
    <cfRule type="expression" dxfId="205" priority="233">
      <formula>AND(D32&gt;0,E32=0)</formula>
    </cfRule>
  </conditionalFormatting>
  <conditionalFormatting sqref="D33">
    <cfRule type="expression" dxfId="204" priority="232">
      <formula>$D33=0</formula>
    </cfRule>
  </conditionalFormatting>
  <conditionalFormatting sqref="E33">
    <cfRule type="expression" dxfId="203" priority="231">
      <formula>AND(D33&gt;0,E33=0)</formula>
    </cfRule>
  </conditionalFormatting>
  <conditionalFormatting sqref="D23">
    <cfRule type="expression" dxfId="202" priority="228">
      <formula>$D23=0</formula>
    </cfRule>
  </conditionalFormatting>
  <conditionalFormatting sqref="E23">
    <cfRule type="expression" dxfId="201" priority="227">
      <formula>AND(D23&gt;0,E23=0)</formula>
    </cfRule>
  </conditionalFormatting>
  <conditionalFormatting sqref="D99">
    <cfRule type="expression" dxfId="200" priority="224">
      <formula>$D99=0</formula>
    </cfRule>
  </conditionalFormatting>
  <conditionalFormatting sqref="E99">
    <cfRule type="expression" dxfId="199" priority="223">
      <formula>AND(D99&gt;0,E99=0)</formula>
    </cfRule>
  </conditionalFormatting>
  <conditionalFormatting sqref="D100">
    <cfRule type="expression" dxfId="198" priority="222">
      <formula>$D100=0</formula>
    </cfRule>
  </conditionalFormatting>
  <conditionalFormatting sqref="E100">
    <cfRule type="expression" dxfId="197" priority="221">
      <formula>AND(D100&gt;0,E100=0)</formula>
    </cfRule>
  </conditionalFormatting>
  <conditionalFormatting sqref="D101">
    <cfRule type="expression" dxfId="196" priority="220">
      <formula>$D101=0</formula>
    </cfRule>
  </conditionalFormatting>
  <conditionalFormatting sqref="E101">
    <cfRule type="expression" dxfId="195" priority="219">
      <formula>AND(D101&gt;0,E101=0)</formula>
    </cfRule>
  </conditionalFormatting>
  <conditionalFormatting sqref="D102">
    <cfRule type="expression" dxfId="194" priority="218">
      <formula>$D102=0</formula>
    </cfRule>
  </conditionalFormatting>
  <conditionalFormatting sqref="E102">
    <cfRule type="expression" dxfId="193" priority="217">
      <formula>AND(D102&gt;0,E102=0)</formula>
    </cfRule>
  </conditionalFormatting>
  <conditionalFormatting sqref="D103">
    <cfRule type="expression" dxfId="192" priority="216">
      <formula>$D103=0</formula>
    </cfRule>
  </conditionalFormatting>
  <conditionalFormatting sqref="E103">
    <cfRule type="expression" dxfId="191" priority="215">
      <formula>AND(D103&gt;0,E103=0)</formula>
    </cfRule>
  </conditionalFormatting>
  <conditionalFormatting sqref="D104">
    <cfRule type="expression" dxfId="190" priority="214">
      <formula>$D104=0</formula>
    </cfRule>
  </conditionalFormatting>
  <conditionalFormatting sqref="E104">
    <cfRule type="expression" dxfId="189" priority="213">
      <formula>AND(D104&gt;0,E104=0)</formula>
    </cfRule>
  </conditionalFormatting>
  <conditionalFormatting sqref="F124">
    <cfRule type="expression" dxfId="188" priority="212">
      <formula>$D124=0</formula>
    </cfRule>
  </conditionalFormatting>
  <conditionalFormatting sqref="D142">
    <cfRule type="expression" dxfId="187" priority="211">
      <formula>$D142=0</formula>
    </cfRule>
  </conditionalFormatting>
  <conditionalFormatting sqref="E142">
    <cfRule type="expression" dxfId="186" priority="210">
      <formula>AND(D142&gt;0,E142=0)</formula>
    </cfRule>
  </conditionalFormatting>
  <conditionalFormatting sqref="D155">
    <cfRule type="expression" dxfId="185" priority="209">
      <formula>$D155=0</formula>
    </cfRule>
  </conditionalFormatting>
  <conditionalFormatting sqref="E155">
    <cfRule type="expression" dxfId="184" priority="208">
      <formula>AND(D155&gt;0,E155=0)</formula>
    </cfRule>
  </conditionalFormatting>
  <conditionalFormatting sqref="D166">
    <cfRule type="expression" dxfId="183" priority="207">
      <formula>$D166=0</formula>
    </cfRule>
  </conditionalFormatting>
  <conditionalFormatting sqref="E166">
    <cfRule type="expression" dxfId="182" priority="206">
      <formula>AND(D166&gt;0,E166=0)</formula>
    </cfRule>
  </conditionalFormatting>
  <conditionalFormatting sqref="D167">
    <cfRule type="expression" dxfId="181" priority="205">
      <formula>$D167=0</formula>
    </cfRule>
  </conditionalFormatting>
  <conditionalFormatting sqref="E167">
    <cfRule type="expression" dxfId="180" priority="204">
      <formula>AND(D167&gt;0,E167=0)</formula>
    </cfRule>
  </conditionalFormatting>
  <conditionalFormatting sqref="D174">
    <cfRule type="expression" dxfId="179" priority="203">
      <formula>$D174=0</formula>
    </cfRule>
  </conditionalFormatting>
  <conditionalFormatting sqref="E174">
    <cfRule type="expression" dxfId="178" priority="202">
      <formula>AND(D174&gt;0,E174=0)</formula>
    </cfRule>
  </conditionalFormatting>
  <conditionalFormatting sqref="D175">
    <cfRule type="expression" dxfId="177" priority="201">
      <formula>$D175=0</formula>
    </cfRule>
  </conditionalFormatting>
  <conditionalFormatting sqref="E175">
    <cfRule type="expression" dxfId="176" priority="200">
      <formula>AND(D175&gt;0,E175=0)</formula>
    </cfRule>
  </conditionalFormatting>
  <conditionalFormatting sqref="D178">
    <cfRule type="expression" dxfId="175" priority="199">
      <formula>$D178=0</formula>
    </cfRule>
  </conditionalFormatting>
  <conditionalFormatting sqref="E178">
    <cfRule type="expression" dxfId="174" priority="198">
      <formula>AND(D178&gt;0,E178=0)</formula>
    </cfRule>
  </conditionalFormatting>
  <conditionalFormatting sqref="D180">
    <cfRule type="expression" dxfId="173" priority="197">
      <formula>$D180=0</formula>
    </cfRule>
  </conditionalFormatting>
  <conditionalFormatting sqref="E180">
    <cfRule type="expression" dxfId="172" priority="196">
      <formula>AND(D180&gt;0,E180=0)</formula>
    </cfRule>
  </conditionalFormatting>
  <conditionalFormatting sqref="D192">
    <cfRule type="expression" dxfId="171" priority="195">
      <formula>$D192=0</formula>
    </cfRule>
  </conditionalFormatting>
  <conditionalFormatting sqref="E192">
    <cfRule type="expression" dxfId="170" priority="194">
      <formula>AND(D192&gt;0,E192=0)</formula>
    </cfRule>
  </conditionalFormatting>
  <conditionalFormatting sqref="D225">
    <cfRule type="expression" dxfId="169" priority="193">
      <formula>$D225=0</formula>
    </cfRule>
  </conditionalFormatting>
  <conditionalFormatting sqref="E225">
    <cfRule type="expression" dxfId="168" priority="192">
      <formula>AND(D225&gt;0,E225=0)</formula>
    </cfRule>
  </conditionalFormatting>
  <conditionalFormatting sqref="D226">
    <cfRule type="expression" dxfId="167" priority="191">
      <formula>$D226=0</formula>
    </cfRule>
  </conditionalFormatting>
  <conditionalFormatting sqref="E226">
    <cfRule type="expression" dxfId="166" priority="190">
      <formula>AND(D226&gt;0,E226=0)</formula>
    </cfRule>
  </conditionalFormatting>
  <conditionalFormatting sqref="D224">
    <cfRule type="expression" dxfId="165" priority="189">
      <formula>$D224=0</formula>
    </cfRule>
  </conditionalFormatting>
  <conditionalFormatting sqref="E224">
    <cfRule type="expression" dxfId="164" priority="188">
      <formula>AND(D224&gt;0,E224=0)</formula>
    </cfRule>
  </conditionalFormatting>
  <conditionalFormatting sqref="D235">
    <cfRule type="expression" dxfId="163" priority="187">
      <formula>$D235=0</formula>
    </cfRule>
  </conditionalFormatting>
  <conditionalFormatting sqref="E235">
    <cfRule type="expression" dxfId="162" priority="186">
      <formula>AND(D235&gt;0,E235=0)</formula>
    </cfRule>
  </conditionalFormatting>
  <conditionalFormatting sqref="D242">
    <cfRule type="expression" dxfId="161" priority="185">
      <formula>$D242=0</formula>
    </cfRule>
  </conditionalFormatting>
  <conditionalFormatting sqref="E242:M242">
    <cfRule type="expression" dxfId="160" priority="184">
      <formula>AND(D242&gt;0,E242=0)</formula>
    </cfRule>
  </conditionalFormatting>
  <conditionalFormatting sqref="F242:L242">
    <cfRule type="expression" dxfId="159" priority="183">
      <formula>AND(D242&gt;0,F242=0)</formula>
    </cfRule>
  </conditionalFormatting>
  <conditionalFormatting sqref="E239">
    <cfRule type="expression" dxfId="158" priority="181">
      <formula>AND(D239&gt;0,E239=0)</formula>
    </cfRule>
  </conditionalFormatting>
  <conditionalFormatting sqref="D41">
    <cfRule type="expression" dxfId="157" priority="180">
      <formula>$D41=0</formula>
    </cfRule>
  </conditionalFormatting>
  <conditionalFormatting sqref="E41">
    <cfRule type="expression" dxfId="156" priority="179">
      <formula>AND(D41&gt;0,E41=0)</formula>
    </cfRule>
  </conditionalFormatting>
  <conditionalFormatting sqref="D31">
    <cfRule type="expression" dxfId="155" priority="176">
      <formula>$D31=0</formula>
    </cfRule>
  </conditionalFormatting>
  <conditionalFormatting sqref="E31">
    <cfRule type="expression" dxfId="154" priority="175">
      <formula>AND(D31&gt;0,E31=0)</formula>
    </cfRule>
  </conditionalFormatting>
  <conditionalFormatting sqref="D40">
    <cfRule type="expression" dxfId="153" priority="174">
      <formula>$D40=0</formula>
    </cfRule>
  </conditionalFormatting>
  <conditionalFormatting sqref="E40">
    <cfRule type="expression" dxfId="152" priority="173">
      <formula>AND(D40&gt;0,E40=0)</formula>
    </cfRule>
  </conditionalFormatting>
  <conditionalFormatting sqref="G30">
    <cfRule type="expression" dxfId="151" priority="170">
      <formula>AND(F30&gt;0,G30=0)</formula>
    </cfRule>
  </conditionalFormatting>
  <conditionalFormatting sqref="I30">
    <cfRule type="expression" dxfId="150" priority="169">
      <formula>AND(H30&gt;0,I30=0)</formula>
    </cfRule>
  </conditionalFormatting>
  <conditionalFormatting sqref="J239 L239">
    <cfRule type="expression" dxfId="149" priority="164">
      <formula>AND(I239&gt;0,J239=0)</formula>
    </cfRule>
  </conditionalFormatting>
  <conditionalFormatting sqref="J239 L239">
    <cfRule type="expression" dxfId="148" priority="163">
      <formula>AND(H239&gt;0,J239=0)</formula>
    </cfRule>
  </conditionalFormatting>
  <conditionalFormatting sqref="H239">
    <cfRule type="expression" dxfId="147" priority="162">
      <formula>$D239=0</formula>
    </cfRule>
  </conditionalFormatting>
  <conditionalFormatting sqref="I239">
    <cfRule type="expression" dxfId="146" priority="161">
      <formula>AND(H239&gt;0,I239=0)</formula>
    </cfRule>
  </conditionalFormatting>
  <conditionalFormatting sqref="K239">
    <cfRule type="expression" dxfId="145" priority="160">
      <formula>AND(J239&gt;0,K239=0)</formula>
    </cfRule>
  </conditionalFormatting>
  <conditionalFormatting sqref="M239">
    <cfRule type="expression" dxfId="144" priority="159">
      <formula>AND(L239&gt;0,M239=0)</formula>
    </cfRule>
  </conditionalFormatting>
  <conditionalFormatting sqref="D239">
    <cfRule type="expression" dxfId="143" priority="158">
      <formula>$D239=0</formula>
    </cfRule>
  </conditionalFormatting>
  <conditionalFormatting sqref="D63">
    <cfRule type="expression" dxfId="142" priority="157">
      <formula>$D63=0</formula>
    </cfRule>
  </conditionalFormatting>
  <conditionalFormatting sqref="E63:J63">
    <cfRule type="expression" dxfId="141" priority="156">
      <formula>AND(D63&gt;0,E63=0)</formula>
    </cfRule>
  </conditionalFormatting>
  <conditionalFormatting sqref="F63:J63">
    <cfRule type="expression" dxfId="140" priority="155">
      <formula>AND(D63&gt;0,F63=0)</formula>
    </cfRule>
  </conditionalFormatting>
  <conditionalFormatting sqref="D64">
    <cfRule type="expression" dxfId="139" priority="154">
      <formula>$D64=0</formula>
    </cfRule>
  </conditionalFormatting>
  <conditionalFormatting sqref="E64:J64">
    <cfRule type="expression" dxfId="138" priority="153">
      <formula>AND(D64&gt;0,E64=0)</formula>
    </cfRule>
  </conditionalFormatting>
  <conditionalFormatting sqref="F64:J64">
    <cfRule type="expression" dxfId="137" priority="152">
      <formula>AND(D64&gt;0,F64=0)</formula>
    </cfRule>
  </conditionalFormatting>
  <conditionalFormatting sqref="D65">
    <cfRule type="expression" dxfId="136" priority="151">
      <formula>$D65=0</formula>
    </cfRule>
  </conditionalFormatting>
  <conditionalFormatting sqref="E65:J65">
    <cfRule type="expression" dxfId="135" priority="150">
      <formula>AND(D65&gt;0,E65=0)</formula>
    </cfRule>
  </conditionalFormatting>
  <conditionalFormatting sqref="F65:J65">
    <cfRule type="expression" dxfId="134" priority="149">
      <formula>AND(D65&gt;0,F65=0)</formula>
    </cfRule>
  </conditionalFormatting>
  <conditionalFormatting sqref="D69:E69">
    <cfRule type="expression" dxfId="133" priority="148">
      <formula>AND(C69&gt;0,D69=0)</formula>
    </cfRule>
  </conditionalFormatting>
  <conditionalFormatting sqref="D69:E69">
    <cfRule type="expression" dxfId="132" priority="147">
      <formula>AND(B69&gt;0,D69=0)</formula>
    </cfRule>
  </conditionalFormatting>
  <conditionalFormatting sqref="D70:E70">
    <cfRule type="expression" dxfId="131" priority="146">
      <formula>AND(C70&gt;0,D70=0)</formula>
    </cfRule>
  </conditionalFormatting>
  <conditionalFormatting sqref="D70:E70">
    <cfRule type="expression" dxfId="130" priority="145">
      <formula>AND(B70&gt;0,D70=0)</formula>
    </cfRule>
  </conditionalFormatting>
  <conditionalFormatting sqref="F80:K80">
    <cfRule type="expression" dxfId="129" priority="144">
      <formula>AND(E80&gt;0,F80=0)</formula>
    </cfRule>
  </conditionalFormatting>
  <conditionalFormatting sqref="F80:K80">
    <cfRule type="expression" dxfId="128" priority="143">
      <formula>AND(D80&gt;0,F80=0)</formula>
    </cfRule>
  </conditionalFormatting>
  <conditionalFormatting sqref="D80">
    <cfRule type="expression" dxfId="127" priority="142">
      <formula>$D80=0</formula>
    </cfRule>
  </conditionalFormatting>
  <conditionalFormatting sqref="E80">
    <cfRule type="expression" dxfId="126" priority="141">
      <formula>AND(D80&gt;0,E80=0)</formula>
    </cfRule>
  </conditionalFormatting>
  <conditionalFormatting sqref="D82">
    <cfRule type="expression" dxfId="125" priority="140">
      <formula>$D82=0</formula>
    </cfRule>
  </conditionalFormatting>
  <conditionalFormatting sqref="E82">
    <cfRule type="expression" dxfId="124" priority="139">
      <formula>AND(D82&gt;0,E82=0)</formula>
    </cfRule>
  </conditionalFormatting>
  <conditionalFormatting sqref="D91">
    <cfRule type="expression" dxfId="123" priority="138">
      <formula>$D91=0</formula>
    </cfRule>
  </conditionalFormatting>
  <conditionalFormatting sqref="E91">
    <cfRule type="expression" dxfId="122" priority="137">
      <formula>AND(D91&gt;0,E91=0)</formula>
    </cfRule>
  </conditionalFormatting>
  <conditionalFormatting sqref="F28:G28">
    <cfRule type="expression" dxfId="121" priority="136">
      <formula>AND(E28&gt;0,F28=0)</formula>
    </cfRule>
  </conditionalFormatting>
  <conditionalFormatting sqref="F28:G28">
    <cfRule type="expression" dxfId="120" priority="135">
      <formula>AND(D28&gt;0,F28=0)</formula>
    </cfRule>
  </conditionalFormatting>
  <conditionalFormatting sqref="D28">
    <cfRule type="expression" dxfId="119" priority="134">
      <formula>$D28=0</formula>
    </cfRule>
  </conditionalFormatting>
  <conditionalFormatting sqref="E28">
    <cfRule type="expression" dxfId="118" priority="133">
      <formula>AND(D28&gt;0,E28=0)</formula>
    </cfRule>
  </conditionalFormatting>
  <conditionalFormatting sqref="H29 J29:L29 F29">
    <cfRule type="expression" dxfId="117" priority="132">
      <formula>AND(E29&gt;0,F29=0)</formula>
    </cfRule>
  </conditionalFormatting>
  <conditionalFormatting sqref="H29 J29:L29 F29">
    <cfRule type="expression" dxfId="116" priority="131">
      <formula>AND(D29&gt;0,F29=0)</formula>
    </cfRule>
  </conditionalFormatting>
  <conditionalFormatting sqref="D29">
    <cfRule type="expression" dxfId="115" priority="130">
      <formula>$D29=0</formula>
    </cfRule>
  </conditionalFormatting>
  <conditionalFormatting sqref="E29">
    <cfRule type="expression" dxfId="114" priority="129">
      <formula>AND(D29&gt;0,E29=0)</formula>
    </cfRule>
  </conditionalFormatting>
  <conditionalFormatting sqref="G29">
    <cfRule type="expression" dxfId="113" priority="128">
      <formula>AND(F29&gt;0,G29=0)</formula>
    </cfRule>
  </conditionalFormatting>
  <conditionalFormatting sqref="I29">
    <cfRule type="expression" dxfId="112" priority="127">
      <formula>AND(H29&gt;0,I29=0)</formula>
    </cfRule>
  </conditionalFormatting>
  <conditionalFormatting sqref="D34">
    <cfRule type="expression" dxfId="111" priority="126">
      <formula>$D34=0</formula>
    </cfRule>
  </conditionalFormatting>
  <conditionalFormatting sqref="E34">
    <cfRule type="expression" dxfId="110" priority="125">
      <formula>AND(D34&gt;0,E34=0)</formula>
    </cfRule>
  </conditionalFormatting>
  <conditionalFormatting sqref="F75:J75">
    <cfRule type="expression" dxfId="109" priority="124">
      <formula>AND(E75&gt;0,F75=0)</formula>
    </cfRule>
  </conditionalFormatting>
  <conditionalFormatting sqref="F75:J75">
    <cfRule type="expression" dxfId="108" priority="123">
      <formula>AND(D75&gt;0,F75=0)</formula>
    </cfRule>
  </conditionalFormatting>
  <conditionalFormatting sqref="D75">
    <cfRule type="expression" dxfId="107" priority="122">
      <formula>$D75=0</formula>
    </cfRule>
  </conditionalFormatting>
  <conditionalFormatting sqref="E75">
    <cfRule type="expression" dxfId="106" priority="121">
      <formula>AND(D75&gt;0,E75=0)</formula>
    </cfRule>
  </conditionalFormatting>
  <conditionalFormatting sqref="D223">
    <cfRule type="expression" dxfId="105" priority="120">
      <formula>$D223=0</formula>
    </cfRule>
  </conditionalFormatting>
  <conditionalFormatting sqref="E223">
    <cfRule type="expression" dxfId="104" priority="119">
      <formula>AND(D223&gt;0,E223=0)</formula>
    </cfRule>
  </conditionalFormatting>
  <conditionalFormatting sqref="D269">
    <cfRule type="expression" dxfId="103" priority="118">
      <formula>$D269=0</formula>
    </cfRule>
  </conditionalFormatting>
  <conditionalFormatting sqref="E269">
    <cfRule type="expression" dxfId="102" priority="117">
      <formula>AND(D269&gt;0,E269=0)</formula>
    </cfRule>
  </conditionalFormatting>
  <conditionalFormatting sqref="D304">
    <cfRule type="expression" dxfId="101" priority="116">
      <formula>$D304=0</formula>
    </cfRule>
  </conditionalFormatting>
  <conditionalFormatting sqref="E304">
    <cfRule type="expression" dxfId="100" priority="115">
      <formula>AND(D304&gt;0,E304=0)</formula>
    </cfRule>
  </conditionalFormatting>
  <conditionalFormatting sqref="D305">
    <cfRule type="expression" dxfId="99" priority="114">
      <formula>$D305=0</formula>
    </cfRule>
  </conditionalFormatting>
  <conditionalFormatting sqref="E305">
    <cfRule type="expression" dxfId="98" priority="113">
      <formula>AND(D305&gt;0,E305=0)</formula>
    </cfRule>
  </conditionalFormatting>
  <conditionalFormatting sqref="D177">
    <cfRule type="expression" dxfId="97" priority="112">
      <formula>$D177=0</formula>
    </cfRule>
  </conditionalFormatting>
  <conditionalFormatting sqref="E177">
    <cfRule type="expression" dxfId="96" priority="111">
      <formula>AND(D177&gt;0,E177=0)</formula>
    </cfRule>
  </conditionalFormatting>
  <conditionalFormatting sqref="D179">
    <cfRule type="expression" dxfId="95" priority="110">
      <formula>$D179=0</formula>
    </cfRule>
  </conditionalFormatting>
  <conditionalFormatting sqref="E179">
    <cfRule type="expression" dxfId="94" priority="109">
      <formula>AND(D179&gt;0,E179=0)</formula>
    </cfRule>
  </conditionalFormatting>
  <conditionalFormatting sqref="D181">
    <cfRule type="expression" dxfId="93" priority="108">
      <formula>$D181=0</formula>
    </cfRule>
  </conditionalFormatting>
  <conditionalFormatting sqref="E181">
    <cfRule type="expression" dxfId="92" priority="107">
      <formula>AND(D181&gt;0,E181=0)</formula>
    </cfRule>
  </conditionalFormatting>
  <conditionalFormatting sqref="D318">
    <cfRule type="expression" dxfId="91" priority="106">
      <formula>$D318=0</formula>
    </cfRule>
  </conditionalFormatting>
  <conditionalFormatting sqref="E318">
    <cfRule type="expression" dxfId="90" priority="105">
      <formula>AND(D318&gt;0,E318=0)</formula>
    </cfRule>
  </conditionalFormatting>
  <conditionalFormatting sqref="D319">
    <cfRule type="expression" dxfId="89" priority="104">
      <formula>$D319=0</formula>
    </cfRule>
  </conditionalFormatting>
  <conditionalFormatting sqref="E319">
    <cfRule type="expression" dxfId="88" priority="103">
      <formula>AND(D319&gt;0,E319=0)</formula>
    </cfRule>
  </conditionalFormatting>
  <conditionalFormatting sqref="D320">
    <cfRule type="expression" dxfId="87" priority="102">
      <formula>$D320=0</formula>
    </cfRule>
  </conditionalFormatting>
  <conditionalFormatting sqref="E320">
    <cfRule type="expression" dxfId="86" priority="101">
      <formula>AND(D320&gt;0,E320=0)</formula>
    </cfRule>
  </conditionalFormatting>
  <conditionalFormatting sqref="D321">
    <cfRule type="expression" dxfId="85" priority="100">
      <formula>$D321=0</formula>
    </cfRule>
  </conditionalFormatting>
  <conditionalFormatting sqref="E321">
    <cfRule type="expression" dxfId="84" priority="99">
      <formula>AND(D321&gt;0,E321=0)</formula>
    </cfRule>
  </conditionalFormatting>
  <conditionalFormatting sqref="D322">
    <cfRule type="expression" dxfId="83" priority="98">
      <formula>$D322=0</formula>
    </cfRule>
  </conditionalFormatting>
  <conditionalFormatting sqref="E322">
    <cfRule type="expression" dxfId="82" priority="97">
      <formula>AND(D322&gt;0,E322=0)</formula>
    </cfRule>
  </conditionalFormatting>
  <conditionalFormatting sqref="D323">
    <cfRule type="expression" dxfId="81" priority="96">
      <formula>$D323=0</formula>
    </cfRule>
  </conditionalFormatting>
  <conditionalFormatting sqref="E323">
    <cfRule type="expression" dxfId="80" priority="95">
      <formula>AND(D323&gt;0,E323=0)</formula>
    </cfRule>
  </conditionalFormatting>
  <conditionalFormatting sqref="D324">
    <cfRule type="expression" dxfId="79" priority="94">
      <formula>$D324=0</formula>
    </cfRule>
  </conditionalFormatting>
  <conditionalFormatting sqref="E324">
    <cfRule type="expression" dxfId="78" priority="93">
      <formula>AND(D324&gt;0,E324=0)</formula>
    </cfRule>
  </conditionalFormatting>
  <conditionalFormatting sqref="D325">
    <cfRule type="expression" dxfId="77" priority="92">
      <formula>$D325=0</formula>
    </cfRule>
  </conditionalFormatting>
  <conditionalFormatting sqref="E325">
    <cfRule type="expression" dxfId="76" priority="91">
      <formula>AND(D325&gt;0,E325=0)</formula>
    </cfRule>
  </conditionalFormatting>
  <conditionalFormatting sqref="D326">
    <cfRule type="expression" dxfId="75" priority="90">
      <formula>$D326=0</formula>
    </cfRule>
  </conditionalFormatting>
  <conditionalFormatting sqref="E326">
    <cfRule type="expression" dxfId="74" priority="89">
      <formula>AND(D326&gt;0,E326=0)</formula>
    </cfRule>
  </conditionalFormatting>
  <conditionalFormatting sqref="D327">
    <cfRule type="expression" dxfId="73" priority="88">
      <formula>$D327=0</formula>
    </cfRule>
  </conditionalFormatting>
  <conditionalFormatting sqref="E327">
    <cfRule type="expression" dxfId="72" priority="87">
      <formula>AND(D327&gt;0,E327=0)</formula>
    </cfRule>
  </conditionalFormatting>
  <conditionalFormatting sqref="E342">
    <cfRule type="expression" dxfId="71" priority="74">
      <formula>AND(C342&gt;0,E342=0)</formula>
    </cfRule>
  </conditionalFormatting>
  <conditionalFormatting sqref="D331">
    <cfRule type="expression" dxfId="70" priority="73">
      <formula>$D331=0</formula>
    </cfRule>
  </conditionalFormatting>
  <conditionalFormatting sqref="E331">
    <cfRule type="expression" dxfId="69" priority="72">
      <formula>AND(D331&gt;0,E331=0)</formula>
    </cfRule>
  </conditionalFormatting>
  <conditionalFormatting sqref="D332">
    <cfRule type="expression" dxfId="68" priority="71">
      <formula>$D332=0</formula>
    </cfRule>
  </conditionalFormatting>
  <conditionalFormatting sqref="E332">
    <cfRule type="expression" dxfId="67" priority="70">
      <formula>AND(D332&gt;0,E332=0)</formula>
    </cfRule>
  </conditionalFormatting>
  <conditionalFormatting sqref="D333">
    <cfRule type="expression" dxfId="66" priority="69">
      <formula>$D333=0</formula>
    </cfRule>
  </conditionalFormatting>
  <conditionalFormatting sqref="E333">
    <cfRule type="expression" dxfId="65" priority="68">
      <formula>AND(D333&gt;0,E333=0)</formula>
    </cfRule>
  </conditionalFormatting>
  <conditionalFormatting sqref="D334">
    <cfRule type="expression" dxfId="64" priority="67">
      <formula>$D334=0</formula>
    </cfRule>
  </conditionalFormatting>
  <conditionalFormatting sqref="E334">
    <cfRule type="expression" dxfId="63" priority="66">
      <formula>AND(D334&gt;0,E334=0)</formula>
    </cfRule>
  </conditionalFormatting>
  <conditionalFormatting sqref="D335">
    <cfRule type="expression" dxfId="62" priority="65">
      <formula>$D335=0</formula>
    </cfRule>
  </conditionalFormatting>
  <conditionalFormatting sqref="E335">
    <cfRule type="expression" dxfId="61" priority="64">
      <formula>AND(D335&gt;0,E335=0)</formula>
    </cfRule>
  </conditionalFormatting>
  <conditionalFormatting sqref="D336">
    <cfRule type="expression" dxfId="60" priority="63">
      <formula>$D336=0</formula>
    </cfRule>
  </conditionalFormatting>
  <conditionalFormatting sqref="E336">
    <cfRule type="expression" dxfId="59" priority="62">
      <formula>AND(D336&gt;0,E336=0)</formula>
    </cfRule>
  </conditionalFormatting>
  <conditionalFormatting sqref="D337">
    <cfRule type="expression" dxfId="58" priority="61">
      <formula>$D337=0</formula>
    </cfRule>
  </conditionalFormatting>
  <conditionalFormatting sqref="E337">
    <cfRule type="expression" dxfId="57" priority="60">
      <formula>AND(D337&gt;0,E337=0)</formula>
    </cfRule>
  </conditionalFormatting>
  <conditionalFormatting sqref="D372:F372">
    <cfRule type="expression" dxfId="56" priority="59">
      <formula>AND(C372&gt;0,D372=0)</formula>
    </cfRule>
  </conditionalFormatting>
  <conditionalFormatting sqref="D372:F372">
    <cfRule type="expression" dxfId="55" priority="58">
      <formula>AND(B372&gt;0,D372=0)</formula>
    </cfRule>
  </conditionalFormatting>
  <conditionalFormatting sqref="F383">
    <cfRule type="expression" dxfId="54" priority="57">
      <formula>$D383=0</formula>
    </cfRule>
  </conditionalFormatting>
  <conditionalFormatting sqref="G383">
    <cfRule type="expression" dxfId="53" priority="56">
      <formula>AND(F383&gt;0,G383=0)</formula>
    </cfRule>
  </conditionalFormatting>
  <conditionalFormatting sqref="F384">
    <cfRule type="expression" dxfId="52" priority="55">
      <formula>$D384=0</formula>
    </cfRule>
  </conditionalFormatting>
  <conditionalFormatting sqref="G384">
    <cfRule type="expression" dxfId="51" priority="54">
      <formula>AND(F384&gt;0,G384=0)</formula>
    </cfRule>
  </conditionalFormatting>
  <conditionalFormatting sqref="F385">
    <cfRule type="expression" dxfId="50" priority="53">
      <formula>$D385=0</formula>
    </cfRule>
  </conditionalFormatting>
  <conditionalFormatting sqref="G385">
    <cfRule type="expression" dxfId="49" priority="52">
      <formula>AND(F385&gt;0,G385=0)</formula>
    </cfRule>
  </conditionalFormatting>
  <conditionalFormatting sqref="F386">
    <cfRule type="expression" dxfId="48" priority="51">
      <formula>$D386=0</formula>
    </cfRule>
  </conditionalFormatting>
  <conditionalFormatting sqref="G386">
    <cfRule type="expression" dxfId="47" priority="50">
      <formula>AND(F386&gt;0,G386=0)</formula>
    </cfRule>
  </conditionalFormatting>
  <conditionalFormatting sqref="F387">
    <cfRule type="expression" dxfId="46" priority="49">
      <formula>$D387=0</formula>
    </cfRule>
  </conditionalFormatting>
  <conditionalFormatting sqref="G387">
    <cfRule type="expression" dxfId="45" priority="48">
      <formula>AND(F387&gt;0,G387=0)</formula>
    </cfRule>
  </conditionalFormatting>
  <conditionalFormatting sqref="F388">
    <cfRule type="expression" dxfId="44" priority="47">
      <formula>$D388=0</formula>
    </cfRule>
  </conditionalFormatting>
  <conditionalFormatting sqref="G388">
    <cfRule type="expression" dxfId="43" priority="46">
      <formula>AND(F388&gt;0,G388=0)</formula>
    </cfRule>
  </conditionalFormatting>
  <conditionalFormatting sqref="D268">
    <cfRule type="expression" dxfId="42" priority="45">
      <formula>$D268=0</formula>
    </cfRule>
  </conditionalFormatting>
  <conditionalFormatting sqref="E268">
    <cfRule type="expression" dxfId="41" priority="44">
      <formula>AND(D268&gt;0,E268=0)</formula>
    </cfRule>
  </conditionalFormatting>
  <conditionalFormatting sqref="D270">
    <cfRule type="expression" dxfId="40" priority="43">
      <formula>$D270=0</formula>
    </cfRule>
  </conditionalFormatting>
  <conditionalFormatting sqref="E270">
    <cfRule type="expression" dxfId="39" priority="42">
      <formula>AND(D270&gt;0,E270=0)</formula>
    </cfRule>
  </conditionalFormatting>
  <conditionalFormatting sqref="D272">
    <cfRule type="expression" dxfId="38" priority="41">
      <formula>$D272=0</formula>
    </cfRule>
  </conditionalFormatting>
  <conditionalFormatting sqref="E272">
    <cfRule type="expression" dxfId="37" priority="40">
      <formula>AND(D272&gt;0,E272=0)</formula>
    </cfRule>
  </conditionalFormatting>
  <conditionalFormatting sqref="D273">
    <cfRule type="expression" dxfId="36" priority="39">
      <formula>$D273=0</formula>
    </cfRule>
  </conditionalFormatting>
  <conditionalFormatting sqref="E273">
    <cfRule type="expression" dxfId="35" priority="38">
      <formula>AND(D273&gt;0,E273=0)</formula>
    </cfRule>
  </conditionalFormatting>
  <conditionalFormatting sqref="D280">
    <cfRule type="expression" dxfId="34" priority="37">
      <formula>$D280=0</formula>
    </cfRule>
  </conditionalFormatting>
  <conditionalFormatting sqref="E280">
    <cfRule type="expression" dxfId="33" priority="36">
      <formula>AND(D280&gt;0,E280=0)</formula>
    </cfRule>
  </conditionalFormatting>
  <conditionalFormatting sqref="D281">
    <cfRule type="expression" dxfId="32" priority="35">
      <formula>$D281=0</formula>
    </cfRule>
  </conditionalFormatting>
  <conditionalFormatting sqref="E281">
    <cfRule type="expression" dxfId="31" priority="34">
      <formula>AND(D281&gt;0,E281=0)</formula>
    </cfRule>
  </conditionalFormatting>
  <conditionalFormatting sqref="D299">
    <cfRule type="expression" dxfId="30" priority="33">
      <formula>$D299=0</formula>
    </cfRule>
  </conditionalFormatting>
  <conditionalFormatting sqref="E299">
    <cfRule type="expression" dxfId="29" priority="32">
      <formula>AND(D299&gt;0,E299=0)</formula>
    </cfRule>
  </conditionalFormatting>
  <conditionalFormatting sqref="D306">
    <cfRule type="expression" dxfId="28" priority="27">
      <formula>$D306=0</formula>
    </cfRule>
  </conditionalFormatting>
  <conditionalFormatting sqref="E306:G306">
    <cfRule type="expression" dxfId="27" priority="26">
      <formula>AND(D306&gt;0,E306=0)</formula>
    </cfRule>
  </conditionalFormatting>
  <conditionalFormatting sqref="F306:G306">
    <cfRule type="expression" dxfId="26" priority="25">
      <formula>AND(D306&gt;0,F306=0)</formula>
    </cfRule>
  </conditionalFormatting>
  <conditionalFormatting sqref="D307:E307">
    <cfRule type="expression" dxfId="25" priority="24">
      <formula>AND(C307&gt;0,D307=0)</formula>
    </cfRule>
  </conditionalFormatting>
  <conditionalFormatting sqref="D307:E307">
    <cfRule type="expression" dxfId="24" priority="23">
      <formula>AND(B307&gt;0,D307=0)</formula>
    </cfRule>
  </conditionalFormatting>
  <conditionalFormatting sqref="D308">
    <cfRule type="expression" dxfId="23" priority="22">
      <formula>$D308=0</formula>
    </cfRule>
  </conditionalFormatting>
  <conditionalFormatting sqref="E308">
    <cfRule type="expression" dxfId="22" priority="21">
      <formula>AND(D308&gt;0,E308=0)</formula>
    </cfRule>
  </conditionalFormatting>
  <conditionalFormatting sqref="D144">
    <cfRule type="expression" dxfId="21" priority="20">
      <formula>$D144=0</formula>
    </cfRule>
  </conditionalFormatting>
  <conditionalFormatting sqref="E144">
    <cfRule type="expression" dxfId="20" priority="19">
      <formula>AND(D144&gt;0,E144=0)</formula>
    </cfRule>
  </conditionalFormatting>
  <conditionalFormatting sqref="D207">
    <cfRule type="expression" dxfId="19" priority="18">
      <formula>$D207=0</formula>
    </cfRule>
  </conditionalFormatting>
  <conditionalFormatting sqref="E207">
    <cfRule type="expression" dxfId="18" priority="17">
      <formula>AND(D207&gt;0,E207=0)</formula>
    </cfRule>
  </conditionalFormatting>
  <conditionalFormatting sqref="D253">
    <cfRule type="expression" dxfId="17" priority="16">
      <formula>$D253=0</formula>
    </cfRule>
  </conditionalFormatting>
  <conditionalFormatting sqref="E253">
    <cfRule type="expression" dxfId="16" priority="15">
      <formula>AND(D253&gt;0,E253=0)</formula>
    </cfRule>
  </conditionalFormatting>
  <conditionalFormatting sqref="D301">
    <cfRule type="expression" dxfId="15" priority="14">
      <formula>$D301=0</formula>
    </cfRule>
  </conditionalFormatting>
  <conditionalFormatting sqref="E301">
    <cfRule type="expression" dxfId="14" priority="13">
      <formula>AND(D301&gt;0,E301=0)</formula>
    </cfRule>
  </conditionalFormatting>
  <conditionalFormatting sqref="D363">
    <cfRule type="expression" dxfId="13" priority="12">
      <formula>$D363=0</formula>
    </cfRule>
  </conditionalFormatting>
  <conditionalFormatting sqref="E363">
    <cfRule type="expression" dxfId="12" priority="11">
      <formula>AND(D363&gt;0,E363=0)</formula>
    </cfRule>
  </conditionalFormatting>
  <conditionalFormatting sqref="D143">
    <cfRule type="expression" dxfId="11" priority="10">
      <formula>$D143=0</formula>
    </cfRule>
  </conditionalFormatting>
  <conditionalFormatting sqref="E143">
    <cfRule type="expression" dxfId="10" priority="9">
      <formula>AND(D143&gt;0,E143=0)</formula>
    </cfRule>
  </conditionalFormatting>
  <conditionalFormatting sqref="D206">
    <cfRule type="expression" dxfId="9" priority="8">
      <formula>$D206=0</formula>
    </cfRule>
  </conditionalFormatting>
  <conditionalFormatting sqref="E206">
    <cfRule type="expression" dxfId="8" priority="7">
      <formula>AND(D206&gt;0,E206=0)</formula>
    </cfRule>
  </conditionalFormatting>
  <conditionalFormatting sqref="D252">
    <cfRule type="expression" dxfId="7" priority="6">
      <formula>$D252=0</formula>
    </cfRule>
  </conditionalFormatting>
  <conditionalFormatting sqref="E252">
    <cfRule type="expression" dxfId="6" priority="5">
      <formula>AND(D252&gt;0,E252=0)</formula>
    </cfRule>
  </conditionalFormatting>
  <conditionalFormatting sqref="D300">
    <cfRule type="expression" dxfId="5" priority="4">
      <formula>$D300=0</formula>
    </cfRule>
  </conditionalFormatting>
  <conditionalFormatting sqref="E300">
    <cfRule type="expression" dxfId="4" priority="3">
      <formula>AND(D300&gt;0,E300=0)</formula>
    </cfRule>
  </conditionalFormatting>
  <conditionalFormatting sqref="D362">
    <cfRule type="expression" dxfId="3" priority="2">
      <formula>$D362=0</formula>
    </cfRule>
  </conditionalFormatting>
  <conditionalFormatting sqref="E362">
    <cfRule type="expression" dxfId="2" priority="1">
      <formula>AND(D362&gt;0,E362=0)</formula>
    </cfRule>
  </conditionalFormatting>
  <hyperlinks>
    <hyperlink ref="D241" r:id="rId1"/>
    <hyperlink ref="D256" r:id="rId2"/>
    <hyperlink ref="D232" r:id="rId3"/>
    <hyperlink ref="D230" r:id="rId4"/>
    <hyperlink ref="F230" r:id="rId5"/>
    <hyperlink ref="D229" r:id="rId6"/>
    <hyperlink ref="F229" r:id="rId7"/>
    <hyperlink ref="D233" r:id="rId8"/>
    <hyperlink ref="F233" r:id="rId9"/>
    <hyperlink ref="D105" r:id="rId10"/>
    <hyperlink ref="D118" r:id="rId11"/>
    <hyperlink ref="D121" r:id="rId12"/>
    <hyperlink ref="D122" r:id="rId13"/>
    <hyperlink ref="D123" r:id="rId14"/>
    <hyperlink ref="F123" r:id="rId15"/>
    <hyperlink ref="H123" r:id="rId16"/>
    <hyperlink ref="D125" r:id="rId17"/>
    <hyperlink ref="D124" r:id="rId18"/>
    <hyperlink ref="D129" r:id="rId19"/>
    <hyperlink ref="D132" r:id="rId20"/>
    <hyperlink ref="D133" r:id="rId21"/>
    <hyperlink ref="F133" r:id="rId22"/>
    <hyperlink ref="H133" r:id="rId23"/>
    <hyperlink ref="F132" r:id="rId24"/>
    <hyperlink ref="H132" r:id="rId25"/>
    <hyperlink ref="D134" r:id="rId26"/>
    <hyperlink ref="F134" r:id="rId27"/>
    <hyperlink ref="H134" r:id="rId28"/>
    <hyperlink ref="D135" r:id="rId29"/>
    <hyperlink ref="F135" r:id="rId30"/>
    <hyperlink ref="H135" r:id="rId31"/>
    <hyperlink ref="D136" r:id="rId32"/>
    <hyperlink ref="D147" r:id="rId33"/>
    <hyperlink ref="D146" r:id="rId34"/>
    <hyperlink ref="F147" r:id="rId35"/>
    <hyperlink ref="D148" r:id="rId36"/>
    <hyperlink ref="D150" r:id="rId37"/>
    <hyperlink ref="D156" r:id="rId38"/>
    <hyperlink ref="D383" r:id="rId39"/>
    <hyperlink ref="D384" r:id="rId40"/>
    <hyperlink ref="D385" r:id="rId41"/>
    <hyperlink ref="D386" r:id="rId42"/>
    <hyperlink ref="D387" r:id="rId43"/>
    <hyperlink ref="D388" r:id="rId44"/>
    <hyperlink ref="D400" r:id="rId45"/>
    <hyperlink ref="D402" r:id="rId46"/>
    <hyperlink ref="D405" r:id="rId47"/>
    <hyperlink ref="D399" r:id="rId48"/>
    <hyperlink ref="D401" r:id="rId49"/>
    <hyperlink ref="D406" r:id="rId50"/>
    <hyperlink ref="D407" r:id="rId51"/>
    <hyperlink ref="D408" r:id="rId52"/>
    <hyperlink ref="D415" r:id="rId53"/>
    <hyperlink ref="E343" r:id="rId54" display="https://drive.google.com/file/d/1UsYkNDcusUPf-qFlbqMqr4EpsLn4Du-o/view?usp=sharing"/>
    <hyperlink ref="D343" r:id="rId55"/>
    <hyperlink ref="D344" r:id="rId56"/>
    <hyperlink ref="D349" r:id="rId57"/>
    <hyperlink ref="D352" r:id="rId58"/>
    <hyperlink ref="D353" r:id="rId59"/>
    <hyperlink ref="D359" r:id="rId60"/>
    <hyperlink ref="D356" r:id="rId61"/>
    <hyperlink ref="D369" r:id="rId62"/>
    <hyperlink ref="D374" r:id="rId63"/>
    <hyperlink ref="F369" r:id="rId64"/>
    <hyperlink ref="H369" r:id="rId65"/>
    <hyperlink ref="D368" r:id="rId66"/>
    <hyperlink ref="F368" r:id="rId67"/>
    <hyperlink ref="H368" r:id="rId68"/>
    <hyperlink ref="D370" r:id="rId69"/>
    <hyperlink ref="D193" r:id="rId70"/>
    <hyperlink ref="D188" r:id="rId71"/>
    <hyperlink ref="D186" r:id="rId72"/>
    <hyperlink ref="D187" r:id="rId73"/>
    <hyperlink ref="D202" r:id="rId74"/>
    <hyperlink ref="D209" r:id="rId75"/>
    <hyperlink ref="F209" r:id="rId76"/>
    <hyperlink ref="D210" r:id="rId77"/>
    <hyperlink ref="F210" r:id="rId78"/>
    <hyperlink ref="D165" r:id="rId79"/>
    <hyperlink ref="D168" r:id="rId80"/>
    <hyperlink ref="D169" r:id="rId81"/>
    <hyperlink ref="D170" r:id="rId82"/>
    <hyperlink ref="D171" r:id="rId83"/>
    <hyperlink ref="D231" r:id="rId84"/>
    <hyperlink ref="D247" r:id="rId85"/>
    <hyperlink ref="D286" r:id="rId86"/>
    <hyperlink ref="D287" r:id="rId87"/>
    <hyperlink ref="D288" r:id="rId88"/>
    <hyperlink ref="D43" r:id="rId89"/>
    <hyperlink ref="F43" r:id="rId90"/>
    <hyperlink ref="D355" r:id="rId91"/>
    <hyperlink ref="D358" r:id="rId92"/>
    <hyperlink ref="D348" r:id="rId93"/>
    <hyperlink ref="D373" r:id="rId94"/>
    <hyperlink ref="D365" r:id="rId95"/>
    <hyperlink ref="D68" r:id="rId96"/>
    <hyperlink ref="D89" r:id="rId97"/>
    <hyperlink ref="D90" r:id="rId98"/>
    <hyperlink ref="D9" r:id="rId99"/>
    <hyperlink ref="D10" r:id="rId100"/>
    <hyperlink ref="D11" r:id="rId101"/>
    <hyperlink ref="D12" r:id="rId102"/>
    <hyperlink ref="D13" r:id="rId103"/>
    <hyperlink ref="D14" r:id="rId104"/>
    <hyperlink ref="D62" r:id="rId105"/>
    <hyperlink ref="D37" r:id="rId106"/>
    <hyperlink ref="D17" r:id="rId107"/>
    <hyperlink ref="D18" r:id="rId108"/>
    <hyperlink ref="D19" r:id="rId109"/>
    <hyperlink ref="D22" r:id="rId110"/>
    <hyperlink ref="D25" r:id="rId111"/>
    <hyperlink ref="D38" r:id="rId112"/>
    <hyperlink ref="D39" r:id="rId113"/>
    <hyperlink ref="D23" r:id="rId114"/>
    <hyperlink ref="D45" r:id="rId115"/>
    <hyperlink ref="D49" r:id="rId116"/>
    <hyperlink ref="F49" r:id="rId117"/>
    <hyperlink ref="H49" r:id="rId118"/>
    <hyperlink ref="D51" r:id="rId119"/>
    <hyperlink ref="D21" r:id="rId120"/>
    <hyperlink ref="D20" r:id="rId121"/>
    <hyperlink ref="D54" r:id="rId122"/>
    <hyperlink ref="D99" r:id="rId123"/>
    <hyperlink ref="D100" r:id="rId124"/>
    <hyperlink ref="D101" r:id="rId125"/>
    <hyperlink ref="D102" r:id="rId126"/>
    <hyperlink ref="D103" r:id="rId127"/>
    <hyperlink ref="D104" r:id="rId128"/>
    <hyperlink ref="D108" r:id="rId129"/>
    <hyperlink ref="D109" r:id="rId130"/>
    <hyperlink ref="D110" r:id="rId131"/>
    <hyperlink ref="D111" r:id="rId132"/>
    <hyperlink ref="D112" r:id="rId133"/>
    <hyperlink ref="D113" r:id="rId134"/>
    <hyperlink ref="D114" r:id="rId135"/>
    <hyperlink ref="D115" r:id="rId136"/>
    <hyperlink ref="D116" r:id="rId137"/>
    <hyperlink ref="F124" r:id="rId138"/>
    <hyperlink ref="H124" r:id="rId139" display="https://drive.google.com/file/d/1oJaO1dvhYo5zgaZ4Jkz-tV17LorWxDZo/view?usp=sharing"/>
    <hyperlink ref="J124" r:id="rId140" display="https://docs.google.com/document/d/1Nrw3r1AgIwKMAUzVaazqSm2s_FWCY8aH/edit?usp=sharing&amp;ouid=114736196196305035609&amp;rtpof=true&amp;sd=true"/>
    <hyperlink ref="D142" r:id="rId141"/>
    <hyperlink ref="D155" r:id="rId142"/>
    <hyperlink ref="D166" r:id="rId143"/>
    <hyperlink ref="D167" r:id="rId144"/>
    <hyperlink ref="D174" r:id="rId145"/>
    <hyperlink ref="D175" r:id="rId146"/>
    <hyperlink ref="D178" r:id="rId147"/>
    <hyperlink ref="D180" r:id="rId148"/>
    <hyperlink ref="D192" r:id="rId149"/>
    <hyperlink ref="D211" r:id="rId150"/>
    <hyperlink ref="D225" r:id="rId151"/>
    <hyperlink ref="D226" r:id="rId152"/>
    <hyperlink ref="D224" r:id="rId153"/>
    <hyperlink ref="D235" r:id="rId154"/>
    <hyperlink ref="F242" r:id="rId155"/>
    <hyperlink ref="H242" r:id="rId156"/>
    <hyperlink ref="D246" r:id="rId157"/>
    <hyperlink ref="D53" r:id="rId158"/>
    <hyperlink ref="D41" r:id="rId159"/>
    <hyperlink ref="D40" r:id="rId160"/>
    <hyperlink ref="J239" r:id="rId161"/>
    <hyperlink ref="L239" r:id="rId162"/>
    <hyperlink ref="D257" r:id="rId163"/>
    <hyperlink ref="F257" r:id="rId164"/>
    <hyperlink ref="F62" r:id="rId165"/>
    <hyperlink ref="D63" r:id="rId166"/>
    <hyperlink ref="F63" r:id="rId167"/>
    <hyperlink ref="D64" r:id="rId168"/>
    <hyperlink ref="F64" r:id="rId169"/>
    <hyperlink ref="D65" r:id="rId170"/>
    <hyperlink ref="F65" r:id="rId171"/>
    <hyperlink ref="D72" r:id="rId172"/>
    <hyperlink ref="D69" r:id="rId173"/>
    <hyperlink ref="D70" r:id="rId174"/>
    <hyperlink ref="D82" r:id="rId175"/>
    <hyperlink ref="D84" r:id="rId176"/>
    <hyperlink ref="D85" r:id="rId177"/>
    <hyperlink ref="D86" r:id="rId178"/>
    <hyperlink ref="E86" r:id="rId179" display="http://gcpi.neftekamsk.ru/wp-content/uploads/documents/povishenie_kachestva_obrazovaniya/otchet_ob_effektivnosti_ispol%27zovaniya_mehanizmov.pdf"/>
    <hyperlink ref="D91" r:id="rId180"/>
    <hyperlink ref="D93" r:id="rId181"/>
    <hyperlink ref="D95" r:id="rId182"/>
    <hyperlink ref="D42" r:id="rId183"/>
    <hyperlink ref="F31" r:id="rId184"/>
    <hyperlink ref="F29" r:id="rId185"/>
    <hyperlink ref="H29" r:id="rId186"/>
    <hyperlink ref="D30" r:id="rId187"/>
    <hyperlink ref="D34" r:id="rId188"/>
    <hyperlink ref="D47" r:id="rId189"/>
    <hyperlink ref="D46" r:id="rId190"/>
    <hyperlink ref="F47" r:id="rId191"/>
    <hyperlink ref="F46" r:id="rId192"/>
    <hyperlink ref="H46" r:id="rId193"/>
    <hyperlink ref="D50" r:id="rId194"/>
    <hyperlink ref="D154" r:id="rId195"/>
    <hyperlink ref="D81" r:id="rId196"/>
    <hyperlink ref="D277" r:id="rId197"/>
    <hyperlink ref="D223" r:id="rId198"/>
    <hyperlink ref="D269" r:id="rId199"/>
    <hyperlink ref="D274" r:id="rId200"/>
    <hyperlink ref="D294" r:id="rId201"/>
    <hyperlink ref="D296" r:id="rId202"/>
    <hyperlink ref="D304" r:id="rId203"/>
    <hyperlink ref="D305" r:id="rId204"/>
    <hyperlink ref="D345" r:id="rId205"/>
    <hyperlink ref="D176" r:id="rId206"/>
    <hyperlink ref="D177" r:id="rId207"/>
    <hyperlink ref="D179" r:id="rId208"/>
    <hyperlink ref="D181" r:id="rId209"/>
    <hyperlink ref="D183" r:id="rId210"/>
    <hyperlink ref="D190" r:id="rId211"/>
    <hyperlink ref="D200" r:id="rId212"/>
    <hyperlink ref="D197" r:id="rId213"/>
    <hyperlink ref="D196" r:id="rId214"/>
    <hyperlink ref="D203" r:id="rId215"/>
    <hyperlink ref="D320" r:id="rId216"/>
    <hyperlink ref="D326" r:id="rId217"/>
    <hyperlink ref="D339" r:id="rId218"/>
    <hyperlink ref="D346" r:id="rId219"/>
    <hyperlink ref="D330" r:id="rId220"/>
    <hyperlink ref="D331" r:id="rId221"/>
    <hyperlink ref="D332" r:id="rId222"/>
    <hyperlink ref="D333" r:id="rId223"/>
    <hyperlink ref="D334" r:id="rId224"/>
    <hyperlink ref="D335" r:id="rId225"/>
    <hyperlink ref="D336" r:id="rId226"/>
    <hyperlink ref="D337" r:id="rId227"/>
    <hyperlink ref="D361" r:id="rId228"/>
    <hyperlink ref="D366" r:id="rId229"/>
    <hyperlink ref="D371" r:id="rId230"/>
    <hyperlink ref="F356" r:id="rId231"/>
    <hyperlink ref="D372" r:id="rId232"/>
    <hyperlink ref="F383" r:id="rId233"/>
    <hyperlink ref="F384" r:id="rId234"/>
    <hyperlink ref="F385" r:id="rId235"/>
    <hyperlink ref="F386" r:id="rId236"/>
    <hyperlink ref="F387" r:id="rId237"/>
    <hyperlink ref="F388" r:id="rId238"/>
    <hyperlink ref="D391" r:id="rId239"/>
    <hyperlink ref="D392" r:id="rId240"/>
    <hyperlink ref="D393" r:id="rId241"/>
    <hyperlink ref="D394" r:id="rId242"/>
    <hyperlink ref="D367" r:id="rId243"/>
    <hyperlink ref="F248" r:id="rId244"/>
    <hyperlink ref="D268" r:id="rId245"/>
    <hyperlink ref="D270" r:id="rId246"/>
    <hyperlink ref="D271" r:id="rId247"/>
    <hyperlink ref="D272" r:id="rId248"/>
    <hyperlink ref="D273" r:id="rId249"/>
    <hyperlink ref="F278" r:id="rId250"/>
    <hyperlink ref="H278" r:id="rId251"/>
    <hyperlink ref="F279" r:id="rId252"/>
    <hyperlink ref="H279" r:id="rId253"/>
    <hyperlink ref="F280" r:id="rId254"/>
    <hyperlink ref="H280" r:id="rId255"/>
    <hyperlink ref="F281" r:id="rId256"/>
    <hyperlink ref="H281" r:id="rId257"/>
    <hyperlink ref="D283" r:id="rId258"/>
    <hyperlink ref="D289" r:id="rId259"/>
    <hyperlink ref="D293" r:id="rId260"/>
    <hyperlink ref="D295" r:id="rId261"/>
    <hyperlink ref="D297" r:id="rId262"/>
    <hyperlink ref="D299" r:id="rId263"/>
    <hyperlink ref="D303" r:id="rId264"/>
    <hyperlink ref="F303" r:id="rId265"/>
    <hyperlink ref="D306" r:id="rId266"/>
    <hyperlink ref="F306" r:id="rId267"/>
    <hyperlink ref="D307" r:id="rId268"/>
    <hyperlink ref="D308" r:id="rId269"/>
    <hyperlink ref="D309" r:id="rId270"/>
    <hyperlink ref="D396" r:id="rId271"/>
    <hyperlink ref="D417" r:id="rId272"/>
    <hyperlink ref="D416" r:id="rId273"/>
    <hyperlink ref="D418" r:id="rId274"/>
    <hyperlink ref="D414" r:id="rId275"/>
    <hyperlink ref="D410" r:id="rId276"/>
    <hyperlink ref="D279" r:id="rId277"/>
    <hyperlink ref="D412" r:id="rId278"/>
    <hyperlink ref="D144" r:id="rId279"/>
    <hyperlink ref="D207" r:id="rId280"/>
    <hyperlink ref="D253" r:id="rId281"/>
    <hyperlink ref="D301" r:id="rId282"/>
    <hyperlink ref="D363" r:id="rId283"/>
    <hyperlink ref="D411" r:id="rId284"/>
    <hyperlink ref="D143" r:id="rId285"/>
    <hyperlink ref="D206" r:id="rId286"/>
    <hyperlink ref="D252" r:id="rId287"/>
    <hyperlink ref="D300" r:id="rId288"/>
    <hyperlink ref="D362" r:id="rId289"/>
  </hyperlinks>
  <pageMargins left="0.3" right="0.3" top="0.3" bottom="0.3" header="0.3" footer="0.3"/>
  <pageSetup scale="77" fitToHeight="0" orientation="portrait" r:id="rId29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IU421"/>
  <sheetViews>
    <sheetView topLeftCell="B1" zoomScaleNormal="100" workbookViewId="0">
      <selection sqref="A1:A1048576"/>
    </sheetView>
  </sheetViews>
  <sheetFormatPr defaultColWidth="9.140625" defaultRowHeight="15" x14ac:dyDescent="0.25"/>
  <cols>
    <col min="1" max="1" width="8.7109375" style="50" hidden="1" customWidth="1"/>
    <col min="2" max="16384" width="9.140625" style="50"/>
  </cols>
  <sheetData>
    <row r="1" spans="1:255" x14ac:dyDescent="0.25">
      <c r="A1" s="50" t="str">
        <f>IF(B3=1,"09062021mmu",0)</f>
        <v>09062021mmu</v>
      </c>
      <c r="B1" s="50" t="str">
        <f>IF('Форма сбора данных'!C2="","",CLEAN('Форма сбора данных'!C2))</f>
        <v>reg02_mmu_m022</v>
      </c>
      <c r="C1" s="50" t="str">
        <f>IF('Форма сбора данных'!E2="","",CLEAN('Форма сбора данных'!E2))</f>
        <v>Республика Башкортостан</v>
      </c>
      <c r="D1" s="50" t="str">
        <f>IF('Форма сбора данных'!E3="","",CLEAN('Форма сбора данных'!E3))</f>
        <v>город Нефтекамск</v>
      </c>
      <c r="IU1" s="50" t="s">
        <v>174</v>
      </c>
    </row>
    <row r="2" spans="1:255" ht="23.25" x14ac:dyDescent="0.35">
      <c r="C2" s="52" t="str">
        <f>IF(B3=1, "Отчет готов к сохранению и отправке. Выполните 6-ой или 7-ой раздел инструкции.", "Заполнение отчета не закончено. Продолжите работу!")</f>
        <v>Отчет готов к сохранению и отправке. Выполните 6-ой или 7-ой раздел инструкции.</v>
      </c>
    </row>
    <row r="3" spans="1:255" x14ac:dyDescent="0.25">
      <c r="B3" s="50">
        <f>'Форма сбора данных'!A1</f>
        <v>1</v>
      </c>
    </row>
    <row r="5" spans="1:255" x14ac:dyDescent="0.25">
      <c r="C5" s="50" t="s">
        <v>32</v>
      </c>
      <c r="D5" s="50" t="s">
        <v>33</v>
      </c>
      <c r="E5" s="50" t="s">
        <v>34</v>
      </c>
      <c r="F5" s="50" t="s">
        <v>35</v>
      </c>
      <c r="G5" s="50" t="s">
        <v>36</v>
      </c>
      <c r="H5" s="50" t="s">
        <v>37</v>
      </c>
      <c r="I5" s="50" t="s">
        <v>38</v>
      </c>
      <c r="J5" s="50" t="s">
        <v>39</v>
      </c>
      <c r="K5" s="50" t="s">
        <v>40</v>
      </c>
      <c r="L5" s="50" t="s">
        <v>41</v>
      </c>
    </row>
    <row r="7" spans="1:255" x14ac:dyDescent="0.25">
      <c r="A7" s="50">
        <v>1</v>
      </c>
      <c r="B7" s="50">
        <v>1</v>
      </c>
      <c r="C7" s="50" t="str">
        <f>IF('Форма сбора данных'!D8="","",CLEAN('Форма сбора данных'!D8))</f>
        <v/>
      </c>
      <c r="D7" s="50" t="str">
        <f>IF('Форма сбора данных'!E8="","",CLEAN('Форма сбора данных'!E8))</f>
        <v/>
      </c>
      <c r="E7" s="50" t="str">
        <f>IF('Форма сбора данных'!F8="","",CLEAN('Форма сбора данных'!F8))</f>
        <v/>
      </c>
      <c r="F7" s="50" t="str">
        <f>IF('Форма сбора данных'!G8="","",CLEAN('Форма сбора данных'!G8))</f>
        <v/>
      </c>
      <c r="G7" s="50" t="str">
        <f>IF('Форма сбора данных'!H8="","",CLEAN('Форма сбора данных'!H8))</f>
        <v/>
      </c>
      <c r="H7" s="50" t="str">
        <f>IF('Форма сбора данных'!I8="","",CLEAN('Форма сбора данных'!I8))</f>
        <v/>
      </c>
      <c r="I7" s="50" t="str">
        <f>IF('Форма сбора данных'!J8="","",CLEAN('Форма сбора данных'!J8))</f>
        <v/>
      </c>
      <c r="J7" s="50" t="str">
        <f>IF('Форма сбора данных'!K8="","",CLEAN('Форма сбора данных'!K8))</f>
        <v/>
      </c>
      <c r="K7" s="50" t="str">
        <f>IF('Форма сбора данных'!L8="","",CLEAN('Форма сбора данных'!L8))</f>
        <v/>
      </c>
      <c r="L7" s="50" t="str">
        <f>IF('Форма сбора данных'!M8="","",CLEAN('Форма сбора данных'!M8))</f>
        <v/>
      </c>
    </row>
    <row r="8" spans="1:255" x14ac:dyDescent="0.25">
      <c r="A8" s="50">
        <v>1</v>
      </c>
      <c r="B8" s="50">
        <v>2</v>
      </c>
      <c r="C8" s="50" t="str">
        <f>IF('Форма сбора данных'!D9="","",CLEAN('Форма сбора данных'!D9))</f>
        <v>http://gcpi.neftekamsk.ru/wp-content/uploads/documents/normativnie_dokumenti/postanovlenie_administrazii_gorodskogo_okruga_gorod_neftekamsk_ot_16_noyabrya_2020_g._%E2%84%96_2470.pdf</v>
      </c>
      <c r="D8" s="50" t="str">
        <f>IF('Форма сбора данных'!E9="","",CLEAN('Форма сбора данных'!E9))</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8" s="50" t="str">
        <f>IF('Форма сбора данных'!F9="","",CLEAN('Форма сбора данных'!F9))</f>
        <v/>
      </c>
      <c r="F8" s="50" t="str">
        <f>IF('Форма сбора данных'!G9="","",CLEAN('Форма сбора данных'!G9))</f>
        <v/>
      </c>
      <c r="G8" s="50" t="str">
        <f>IF('Форма сбора данных'!H9="","",CLEAN('Форма сбора данных'!H9))</f>
        <v/>
      </c>
      <c r="H8" s="50" t="str">
        <f>IF('Форма сбора данных'!I9="","",CLEAN('Форма сбора данных'!I9))</f>
        <v/>
      </c>
      <c r="I8" s="50" t="str">
        <f>IF('Форма сбора данных'!J9="","",CLEAN('Форма сбора данных'!J9))</f>
        <v/>
      </c>
      <c r="J8" s="50" t="str">
        <f>IF('Форма сбора данных'!K9="","",CLEAN('Форма сбора данных'!K9))</f>
        <v/>
      </c>
      <c r="K8" s="50" t="str">
        <f>IF('Форма сбора данных'!L9="","",CLEAN('Форма сбора данных'!L9))</f>
        <v/>
      </c>
      <c r="L8" s="50" t="str">
        <f>IF('Форма сбора данных'!M9="","",CLEAN('Форма сбора данных'!M9))</f>
        <v/>
      </c>
    </row>
    <row r="9" spans="1:255" x14ac:dyDescent="0.25">
      <c r="A9" s="50">
        <v>1</v>
      </c>
      <c r="B9" s="50">
        <v>3</v>
      </c>
      <c r="C9" s="50" t="str">
        <f>IF('Форма сбора данных'!D10="","",CLEAN('Форма сбора данных'!D10))</f>
        <v>http://gcpi.neftekamsk.ru/wp-content/uploads/documents/normativnie_dokumenti/postanovlenie_administrazii_gorodskogo_okruga_gorod_neftekamsk_ot_16_noyabrya_2020_g._%E2%84%96_2470.pdf</v>
      </c>
      <c r="D9" s="50" t="str">
        <f>IF('Форма сбора данных'!E10="","",CLEAN('Форма сбора данных'!E10))</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9" s="50" t="str">
        <f>IF('Форма сбора данных'!F10="","",CLEAN('Форма сбора данных'!F10))</f>
        <v/>
      </c>
      <c r="F9" s="50" t="str">
        <f>IF('Форма сбора данных'!G10="","",CLEAN('Форма сбора данных'!G10))</f>
        <v/>
      </c>
      <c r="G9" s="50" t="str">
        <f>IF('Форма сбора данных'!H10="","",CLEAN('Форма сбора данных'!H10))</f>
        <v/>
      </c>
      <c r="H9" s="50" t="str">
        <f>IF('Форма сбора данных'!I10="","",CLEAN('Форма сбора данных'!I10))</f>
        <v/>
      </c>
      <c r="I9" s="50" t="str">
        <f>IF('Форма сбора данных'!J10="","",CLEAN('Форма сбора данных'!J10))</f>
        <v/>
      </c>
      <c r="J9" s="50" t="str">
        <f>IF('Форма сбора данных'!K10="","",CLEAN('Форма сбора данных'!K10))</f>
        <v/>
      </c>
      <c r="K9" s="50" t="str">
        <f>IF('Форма сбора данных'!L10="","",CLEAN('Форма сбора данных'!L10))</f>
        <v/>
      </c>
      <c r="L9" s="50" t="str">
        <f>IF('Форма сбора данных'!M10="","",CLEAN('Форма сбора данных'!M10))</f>
        <v/>
      </c>
    </row>
    <row r="10" spans="1:255" x14ac:dyDescent="0.25">
      <c r="A10" s="50">
        <v>1</v>
      </c>
      <c r="B10" s="50">
        <v>4</v>
      </c>
      <c r="C10" s="50" t="str">
        <f>IF('Форма сбора данных'!D11="","",CLEAN('Форма сбора данных'!D11))</f>
        <v>http://gcpi.neftekamsk.ru/wp-content/uploads/documents/normativnie_dokumenti/postanovlenie_administrazii_gorodskogo_okruga_gorod_neftekamsk_ot_16_noyabrya_2020_g._%E2%84%96_2470.pdf</v>
      </c>
      <c r="D10" s="50" t="str">
        <f>IF('Форма сбора данных'!E11="","",CLEAN('Форма сбора данных'!E11))</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10" s="50" t="str">
        <f>IF('Форма сбора данных'!F11="","",CLEAN('Форма сбора данных'!F11))</f>
        <v/>
      </c>
      <c r="F10" s="50" t="str">
        <f>IF('Форма сбора данных'!G11="","",CLEAN('Форма сбора данных'!G11))</f>
        <v/>
      </c>
      <c r="G10" s="50" t="str">
        <f>IF('Форма сбора данных'!H11="","",CLEAN('Форма сбора данных'!H11))</f>
        <v/>
      </c>
      <c r="H10" s="50" t="str">
        <f>IF('Форма сбора данных'!I11="","",CLEAN('Форма сбора данных'!I11))</f>
        <v/>
      </c>
      <c r="I10" s="50" t="str">
        <f>IF('Форма сбора данных'!J11="","",CLEAN('Форма сбора данных'!J11))</f>
        <v/>
      </c>
      <c r="J10" s="50" t="str">
        <f>IF('Форма сбора данных'!K11="","",CLEAN('Форма сбора данных'!K11))</f>
        <v/>
      </c>
      <c r="K10" s="50" t="str">
        <f>IF('Форма сбора данных'!L11="","",CLEAN('Форма сбора данных'!L11))</f>
        <v/>
      </c>
      <c r="L10" s="50" t="str">
        <f>IF('Форма сбора данных'!M11="","",CLEAN('Форма сбора данных'!M11))</f>
        <v/>
      </c>
    </row>
    <row r="11" spans="1:255" x14ac:dyDescent="0.25">
      <c r="A11" s="50">
        <v>1</v>
      </c>
      <c r="B11" s="50">
        <v>5</v>
      </c>
      <c r="C11" s="50" t="str">
        <f>IF('Форма сбора данных'!D12="","",CLEAN('Форма сбора данных'!D12))</f>
        <v>http://gcpi.neftekamsk.ru/wp-content/uploads/documents/normativnie_dokumenti/postanovlenie_administrazii_gorodskogo_okruga_gorod_neftekamsk_ot_16_noyabrya_2020_g._%E2%84%96_2470.pdf</v>
      </c>
      <c r="D11" s="50" t="str">
        <f>IF('Форма сбора данных'!E12="","",CLEAN('Форма сбора данных'!E12))</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11" s="50" t="str">
        <f>IF('Форма сбора данных'!F12="","",CLEAN('Форма сбора данных'!F12))</f>
        <v/>
      </c>
      <c r="F11" s="50" t="str">
        <f>IF('Форма сбора данных'!G12="","",CLEAN('Форма сбора данных'!G12))</f>
        <v/>
      </c>
      <c r="G11" s="50" t="str">
        <f>IF('Форма сбора данных'!H12="","",CLEAN('Форма сбора данных'!H12))</f>
        <v/>
      </c>
      <c r="H11" s="50" t="str">
        <f>IF('Форма сбора данных'!I12="","",CLEAN('Форма сбора данных'!I12))</f>
        <v/>
      </c>
      <c r="I11" s="50" t="str">
        <f>IF('Форма сбора данных'!J12="","",CLEAN('Форма сбора данных'!J12))</f>
        <v/>
      </c>
      <c r="J11" s="50" t="str">
        <f>IF('Форма сбора данных'!K12="","",CLEAN('Форма сбора данных'!K12))</f>
        <v/>
      </c>
      <c r="K11" s="50" t="str">
        <f>IF('Форма сбора данных'!L12="","",CLEAN('Форма сбора данных'!L12))</f>
        <v/>
      </c>
      <c r="L11" s="50" t="str">
        <f>IF('Форма сбора данных'!M12="","",CLEAN('Форма сбора данных'!M12))</f>
        <v/>
      </c>
    </row>
    <row r="12" spans="1:255" x14ac:dyDescent="0.25">
      <c r="A12" s="50">
        <v>1</v>
      </c>
      <c r="B12" s="50">
        <v>6</v>
      </c>
      <c r="C12" s="50" t="str">
        <f>IF('Форма сбора данных'!D13="","",CLEAN('Форма сбора данных'!D13))</f>
        <v>https://docs.google.com/document/d/14wfTybFG3d8r7O6cyPQoD5fURV6GZ058/edit?usp=sharing&amp;ouid=114736196196305035609&amp;rtpof=true&amp;sd=tru</v>
      </c>
      <c r="D12" s="50" t="str">
        <f>IF('Форма сбора данных'!E13="","",CLEAN('Форма сбора данных'!E13))</f>
        <v>Положение о муниципальной системе оценки качества образования ГО г. Нефтекамск Приложение к приказа МКУ УО № 722 от 28 октября 2020г.</v>
      </c>
      <c r="E12" s="50" t="str">
        <f>IF('Форма сбора данных'!F13="","",CLEAN('Форма сбора данных'!F13))</f>
        <v/>
      </c>
      <c r="F12" s="50" t="str">
        <f>IF('Форма сбора данных'!G13="","",CLEAN('Форма сбора данных'!G13))</f>
        <v/>
      </c>
      <c r="G12" s="50" t="str">
        <f>IF('Форма сбора данных'!H13="","",CLEAN('Форма сбора данных'!H13))</f>
        <v/>
      </c>
      <c r="H12" s="50" t="str">
        <f>IF('Форма сбора данных'!I13="","",CLEAN('Форма сбора данных'!I13))</f>
        <v/>
      </c>
      <c r="I12" s="50" t="str">
        <f>IF('Форма сбора данных'!J13="","",CLEAN('Форма сбора данных'!J13))</f>
        <v/>
      </c>
      <c r="J12" s="50" t="str">
        <f>IF('Форма сбора данных'!K13="","",CLEAN('Форма сбора данных'!K13))</f>
        <v/>
      </c>
      <c r="K12" s="50" t="str">
        <f>IF('Форма сбора данных'!L13="","",CLEAN('Форма сбора данных'!L13))</f>
        <v/>
      </c>
      <c r="L12" s="50" t="str">
        <f>IF('Форма сбора данных'!M13="","",CLEAN('Форма сбора данных'!M13))</f>
        <v/>
      </c>
    </row>
    <row r="13" spans="1:255" x14ac:dyDescent="0.25">
      <c r="A13" s="50">
        <v>1</v>
      </c>
      <c r="B13" s="50">
        <v>7</v>
      </c>
      <c r="C13" s="50" t="str">
        <f>IF('Форма сбора данных'!D14="","",CLEAN('Форма сбора данных'!D14))</f>
        <v>http://gcpi.neftekamsk.ru/wp-content/uploads/documents/normativnie_dokumenti/postanovlenie_administrazii_gorodskogo_okruga_gorod_neftekamsk_ot_16_noyabrya_2020_g._%E2%84%96_2470.pdf</v>
      </c>
      <c r="D13" s="50" t="str">
        <f>IF('Форма сбора данных'!E14="","",CLEAN('Форма сбора данных'!E14))</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13" s="50" t="str">
        <f>IF('Форма сбора данных'!F14="","",CLEAN('Форма сбора данных'!F14))</f>
        <v/>
      </c>
      <c r="F13" s="50" t="str">
        <f>IF('Форма сбора данных'!G14="","",CLEAN('Форма сбора данных'!G14))</f>
        <v/>
      </c>
      <c r="G13" s="50" t="str">
        <f>IF('Форма сбора данных'!H14="","",CLEAN('Форма сбора данных'!H14))</f>
        <v/>
      </c>
      <c r="H13" s="50" t="str">
        <f>IF('Форма сбора данных'!I14="","",CLEAN('Форма сбора данных'!I14))</f>
        <v/>
      </c>
      <c r="I13" s="50" t="str">
        <f>IF('Форма сбора данных'!J14="","",CLEAN('Форма сбора данных'!J14))</f>
        <v/>
      </c>
      <c r="J13" s="50" t="str">
        <f>IF('Форма сбора данных'!K14="","",CLEAN('Форма сбора данных'!K14))</f>
        <v/>
      </c>
      <c r="K13" s="50" t="str">
        <f>IF('Форма сбора данных'!L14="","",CLEAN('Форма сбора данных'!L14))</f>
        <v/>
      </c>
      <c r="L13" s="50" t="str">
        <f>IF('Форма сбора данных'!M14="","",CLEAN('Форма сбора данных'!M14))</f>
        <v/>
      </c>
    </row>
    <row r="14" spans="1:255" x14ac:dyDescent="0.25">
      <c r="A14" s="50">
        <v>1</v>
      </c>
      <c r="B14" s="50">
        <v>8</v>
      </c>
      <c r="C14" s="50" t="str">
        <f>IF('Форма сбора данных'!D15="","",CLEAN('Форма сбора данных'!D15))</f>
        <v/>
      </c>
      <c r="D14" s="50" t="str">
        <f>IF('Форма сбора данных'!E15="","",CLEAN('Форма сбора данных'!E15))</f>
        <v/>
      </c>
      <c r="E14" s="50" t="str">
        <f>IF('Форма сбора данных'!F15="","",CLEAN('Форма сбора данных'!F15))</f>
        <v/>
      </c>
      <c r="F14" s="50" t="str">
        <f>IF('Форма сбора данных'!G15="","",CLEAN('Форма сбора данных'!G15))</f>
        <v/>
      </c>
      <c r="G14" s="50" t="str">
        <f>IF('Форма сбора данных'!H15="","",CLEAN('Форма сбора данных'!H15))</f>
        <v/>
      </c>
      <c r="H14" s="50" t="str">
        <f>IF('Форма сбора данных'!I15="","",CLEAN('Форма сбора данных'!I15))</f>
        <v/>
      </c>
      <c r="I14" s="50" t="str">
        <f>IF('Форма сбора данных'!J15="","",CLEAN('Форма сбора данных'!J15))</f>
        <v/>
      </c>
      <c r="J14" s="50" t="str">
        <f>IF('Форма сбора данных'!K15="","",CLEAN('Форма сбора данных'!K15))</f>
        <v/>
      </c>
      <c r="K14" s="50" t="str">
        <f>IF('Форма сбора данных'!L15="","",CLEAN('Форма сбора данных'!L15))</f>
        <v/>
      </c>
      <c r="L14" s="50" t="str">
        <f>IF('Форма сбора данных'!M15="","",CLEAN('Форма сбора данных'!M15))</f>
        <v/>
      </c>
    </row>
    <row r="15" spans="1:255" x14ac:dyDescent="0.25">
      <c r="A15" s="50">
        <v>1</v>
      </c>
      <c r="B15" s="50">
        <v>9</v>
      </c>
      <c r="C15" s="50" t="str">
        <f>IF('Форма сбора данных'!D16="","",CLEAN('Форма сбора данных'!D16))</f>
        <v/>
      </c>
      <c r="D15" s="50" t="str">
        <f>IF('Форма сбора данных'!E16="","",CLEAN('Форма сбора данных'!E16))</f>
        <v/>
      </c>
      <c r="E15" s="50" t="str">
        <f>IF('Форма сбора данных'!F16="","",CLEAN('Форма сбора данных'!F16))</f>
        <v/>
      </c>
      <c r="F15" s="50" t="str">
        <f>IF('Форма сбора данных'!G16="","",CLEAN('Форма сбора данных'!G16))</f>
        <v/>
      </c>
      <c r="G15" s="50" t="str">
        <f>IF('Форма сбора данных'!H16="","",CLEAN('Форма сбора данных'!H16))</f>
        <v/>
      </c>
      <c r="H15" s="50" t="str">
        <f>IF('Форма сбора данных'!I16="","",CLEAN('Форма сбора данных'!I16))</f>
        <v/>
      </c>
      <c r="I15" s="50" t="str">
        <f>IF('Форма сбора данных'!J16="","",CLEAN('Форма сбора данных'!J16))</f>
        <v/>
      </c>
      <c r="J15" s="50" t="str">
        <f>IF('Форма сбора данных'!K16="","",CLEAN('Форма сбора данных'!K16))</f>
        <v/>
      </c>
      <c r="K15" s="50" t="str">
        <f>IF('Форма сбора данных'!L16="","",CLEAN('Форма сбора данных'!L16))</f>
        <v/>
      </c>
      <c r="L15" s="50" t="str">
        <f>IF('Форма сбора данных'!M16="","",CLEAN('Форма сбора данных'!M16))</f>
        <v/>
      </c>
    </row>
    <row r="16" spans="1:255" x14ac:dyDescent="0.25">
      <c r="A16" s="50">
        <v>1</v>
      </c>
      <c r="B16" s="50">
        <v>10</v>
      </c>
      <c r="C16" s="50" t="str">
        <f>IF('Форма сбора данных'!D17="","",CLEAN('Форма сбора данных'!D17))</f>
        <v>https://docs.google.com/document/d/16QPGZGOaM7AuAr5rfOnCKAhkGV2lJ6kX/edit?usp=sharing&amp;ouid=114736196196305035609&amp;rtpof=true&amp;sd=true</v>
      </c>
      <c r="D16" s="50" t="str">
        <f>IF('Форма сбора данных'!E17="","",CLEAN('Форма сбора данных'!E17))</f>
        <v>Сводный перечень показателей муниципальной системы оценки качества образования города Нефтекамска(для общеобразовательных организаций) Приложение к приказу МКУ УО № 722 от 28 октября 2020г.</v>
      </c>
      <c r="E16" s="50" t="str">
        <f>IF('Форма сбора данных'!F17="","",CLEAN('Форма сбора данных'!F17))</f>
        <v/>
      </c>
      <c r="F16" s="50" t="str">
        <f>IF('Форма сбора данных'!G17="","",CLEAN('Форма сбора данных'!G17))</f>
        <v/>
      </c>
      <c r="G16" s="50" t="str">
        <f>IF('Форма сбора данных'!H17="","",CLEAN('Форма сбора данных'!H17))</f>
        <v/>
      </c>
      <c r="H16" s="50" t="str">
        <f>IF('Форма сбора данных'!I17="","",CLEAN('Форма сбора данных'!I17))</f>
        <v/>
      </c>
      <c r="I16" s="50" t="str">
        <f>IF('Форма сбора данных'!J17="","",CLEAN('Форма сбора данных'!J17))</f>
        <v/>
      </c>
      <c r="J16" s="50" t="str">
        <f>IF('Форма сбора данных'!K17="","",CLEAN('Форма сбора данных'!K17))</f>
        <v/>
      </c>
      <c r="K16" s="50" t="str">
        <f>IF('Форма сбора данных'!L17="","",CLEAN('Форма сбора данных'!L17))</f>
        <v/>
      </c>
      <c r="L16" s="50" t="str">
        <f>IF('Форма сбора данных'!M17="","",CLEAN('Форма сбора данных'!M17))</f>
        <v/>
      </c>
    </row>
    <row r="17" spans="1:12" x14ac:dyDescent="0.25">
      <c r="A17" s="50">
        <v>1</v>
      </c>
      <c r="B17" s="50">
        <v>11</v>
      </c>
      <c r="C17" s="50" t="str">
        <f>IF('Форма сбора данных'!D18="","",CLEAN('Форма сбора данных'!D18))</f>
        <v>https://docs.google.com/document/d/16QPGZGOaM7AuAr5rfOnCKAhkGV2lJ6kX/edit?usp=sharing&amp;ouid=114736196196305035609&amp;rtpof=true&amp;sd=true</v>
      </c>
      <c r="D17" s="50" t="str">
        <f>IF('Форма сбора данных'!E18="","",CLEAN('Форма сбора данных'!E18))</f>
        <v>Сводный перечень показателей муниципальной системы оценки качества образования города Нефтекамска(для общеобразовательных организаций) Приложение к приказу МКУ УО № 722 от 28 октября 2020г.</v>
      </c>
      <c r="E17" s="50" t="str">
        <f>IF('Форма сбора данных'!F18="","",CLEAN('Форма сбора данных'!F18))</f>
        <v/>
      </c>
      <c r="F17" s="50" t="str">
        <f>IF('Форма сбора данных'!G18="","",CLEAN('Форма сбора данных'!G18))</f>
        <v/>
      </c>
      <c r="G17" s="50" t="str">
        <f>IF('Форма сбора данных'!H18="","",CLEAN('Форма сбора данных'!H18))</f>
        <v/>
      </c>
      <c r="H17" s="50" t="str">
        <f>IF('Форма сбора данных'!I18="","",CLEAN('Форма сбора данных'!I18))</f>
        <v/>
      </c>
      <c r="I17" s="50" t="str">
        <f>IF('Форма сбора данных'!J18="","",CLEAN('Форма сбора данных'!J18))</f>
        <v/>
      </c>
      <c r="J17" s="50" t="str">
        <f>IF('Форма сбора данных'!K18="","",CLEAN('Форма сбора данных'!K18))</f>
        <v/>
      </c>
      <c r="K17" s="50" t="str">
        <f>IF('Форма сбора данных'!L18="","",CLEAN('Форма сбора данных'!L18))</f>
        <v/>
      </c>
      <c r="L17" s="50" t="str">
        <f>IF('Форма сбора данных'!M18="","",CLEAN('Форма сбора данных'!M18))</f>
        <v/>
      </c>
    </row>
    <row r="18" spans="1:12" x14ac:dyDescent="0.25">
      <c r="A18" s="50">
        <v>1</v>
      </c>
      <c r="B18" s="50">
        <v>12</v>
      </c>
      <c r="C18" s="50" t="str">
        <f>IF('Форма сбора данных'!D19="","",CLEAN('Форма сбора данных'!D19))</f>
        <v>https://docs.google.com/document/d/16QPGZGOaM7AuAr5rfOnCKAhkGV2lJ6kX/edit?usp=sharing&amp;ouid=114736196196305035609&amp;rtpof=true&amp;sd=true</v>
      </c>
      <c r="D18" s="50" t="str">
        <f>IF('Форма сбора данных'!E19="","",CLEAN('Форма сбора данных'!E19))</f>
        <v>Сводный перечень показателей муниципальной системы оценки качества образования города Нефтекамска(для общеобразовательных организаций) Приложение к приказу МКУ УО № 722 от 28 октября 2020г.</v>
      </c>
      <c r="E18" s="50" t="str">
        <f>IF('Форма сбора данных'!F19="","",CLEAN('Форма сбора данных'!F19))</f>
        <v/>
      </c>
      <c r="F18" s="50" t="str">
        <f>IF('Форма сбора данных'!G19="","",CLEAN('Форма сбора данных'!G19))</f>
        <v/>
      </c>
      <c r="G18" s="50" t="str">
        <f>IF('Форма сбора данных'!H19="","",CLEAN('Форма сбора данных'!H19))</f>
        <v/>
      </c>
      <c r="H18" s="50" t="str">
        <f>IF('Форма сбора данных'!I19="","",CLEAN('Форма сбора данных'!I19))</f>
        <v/>
      </c>
      <c r="I18" s="50" t="str">
        <f>IF('Форма сбора данных'!J19="","",CLEAN('Форма сбора данных'!J19))</f>
        <v/>
      </c>
      <c r="J18" s="50" t="str">
        <f>IF('Форма сбора данных'!K19="","",CLEAN('Форма сбора данных'!K19))</f>
        <v/>
      </c>
      <c r="K18" s="50" t="str">
        <f>IF('Форма сбора данных'!L19="","",CLEAN('Форма сбора данных'!L19))</f>
        <v/>
      </c>
      <c r="L18" s="50" t="str">
        <f>IF('Форма сбора данных'!M19="","",CLEAN('Форма сбора данных'!M19))</f>
        <v/>
      </c>
    </row>
    <row r="19" spans="1:12" x14ac:dyDescent="0.25">
      <c r="A19" s="50">
        <v>1</v>
      </c>
      <c r="B19" s="50">
        <v>13</v>
      </c>
      <c r="C19" s="50" t="str">
        <f>IF('Форма сбора данных'!D20="","",CLEAN('Форма сбора данных'!D20))</f>
        <v>https://docs.google.com/document/d/16QPGZGOaM7AuAr5rfOnCKAhkGV2lJ6kX/edit?usp=sharing&amp;ouid=114736196196305035609&amp;rtpof=true&amp;sd=true</v>
      </c>
      <c r="D19" s="50" t="str">
        <f>IF('Форма сбора данных'!E20="","",CLEAN('Форма сбора данных'!E20))</f>
        <v>Сводный перечень показателей муниципальной системы оценки качества образования города Нефтекамска(для общеобразовательных организаций) Приложение к приказу МКУ УО № 722 от 28 октября 2020г.</v>
      </c>
      <c r="E19" s="50" t="str">
        <f>IF('Форма сбора данных'!F20="","",CLEAN('Форма сбора данных'!F20))</f>
        <v/>
      </c>
      <c r="F19" s="50" t="str">
        <f>IF('Форма сбора данных'!G20="","",CLEAN('Форма сбора данных'!G20))</f>
        <v/>
      </c>
      <c r="G19" s="50" t="str">
        <f>IF('Форма сбора данных'!H20="","",CLEAN('Форма сбора данных'!H20))</f>
        <v/>
      </c>
      <c r="H19" s="50" t="str">
        <f>IF('Форма сбора данных'!I20="","",CLEAN('Форма сбора данных'!I20))</f>
        <v/>
      </c>
      <c r="I19" s="50" t="str">
        <f>IF('Форма сбора данных'!J20="","",CLEAN('Форма сбора данных'!J20))</f>
        <v/>
      </c>
      <c r="J19" s="50" t="str">
        <f>IF('Форма сбора данных'!K20="","",CLEAN('Форма сбора данных'!K20))</f>
        <v/>
      </c>
      <c r="K19" s="50" t="str">
        <f>IF('Форма сбора данных'!L20="","",CLEAN('Форма сбора данных'!L20))</f>
        <v/>
      </c>
      <c r="L19" s="50" t="str">
        <f>IF('Форма сбора данных'!M20="","",CLEAN('Форма сбора данных'!M20))</f>
        <v/>
      </c>
    </row>
    <row r="20" spans="1:12" x14ac:dyDescent="0.25">
      <c r="A20" s="50">
        <v>1</v>
      </c>
      <c r="B20" s="50">
        <v>14</v>
      </c>
      <c r="C20" s="50" t="str">
        <f>IF('Форма сбора данных'!D21="","",CLEAN('Форма сбора данных'!D21))</f>
        <v>https://docs.google.com/document/d/16QPGZGOaM7AuAr5rfOnCKAhkGV2lJ6kX/edit?usp=sharing&amp;ouid=114736196196305035609&amp;rtpof=true&amp;sd=true</v>
      </c>
      <c r="D20" s="50" t="str">
        <f>IF('Форма сбора данных'!E21="","",CLEAN('Форма сбора данных'!E21))</f>
        <v>Сводный перечень показателей муниципальной системы оценки качества образования города Нефтекамска(для общеобразовательных организаций) Приложение к приказу МКУ УО № 722 от 28 октября 2020г.</v>
      </c>
      <c r="E20" s="50" t="str">
        <f>IF('Форма сбора данных'!F21="","",CLEAN('Форма сбора данных'!F21))</f>
        <v/>
      </c>
      <c r="F20" s="50" t="str">
        <f>IF('Форма сбора данных'!G21="","",CLEAN('Форма сбора данных'!G21))</f>
        <v/>
      </c>
      <c r="G20" s="50" t="str">
        <f>IF('Форма сбора данных'!H21="","",CLEAN('Форма сбора данных'!H21))</f>
        <v/>
      </c>
      <c r="H20" s="50" t="str">
        <f>IF('Форма сбора данных'!I21="","",CLEAN('Форма сбора данных'!I21))</f>
        <v/>
      </c>
      <c r="I20" s="50" t="str">
        <f>IF('Форма сбора данных'!J21="","",CLEAN('Форма сбора данных'!J21))</f>
        <v/>
      </c>
      <c r="J20" s="50" t="str">
        <f>IF('Форма сбора данных'!K21="","",CLEAN('Форма сбора данных'!K21))</f>
        <v/>
      </c>
      <c r="K20" s="50" t="str">
        <f>IF('Форма сбора данных'!L21="","",CLEAN('Форма сбора данных'!L21))</f>
        <v/>
      </c>
      <c r="L20" s="50" t="str">
        <f>IF('Форма сбора данных'!M21="","",CLEAN('Форма сбора данных'!M21))</f>
        <v/>
      </c>
    </row>
    <row r="21" spans="1:12" x14ac:dyDescent="0.25">
      <c r="A21" s="50">
        <v>1</v>
      </c>
      <c r="B21" s="50">
        <v>15</v>
      </c>
      <c r="C21" s="50" t="str">
        <f>IF('Форма сбора данных'!D22="","",CLEAN('Форма сбора данных'!D22))</f>
        <v>https://docs.google.com/document/d/16QPGZGOaM7AuAr5rfOnCKAhkGV2lJ6kX/edit?usp=sharing&amp;ouid=114736196196305035609&amp;rtpof=true&amp;sd=true</v>
      </c>
      <c r="D21" s="50" t="str">
        <f>IF('Форма сбора данных'!E22="","",CLEAN('Форма сбора данных'!E22))</f>
        <v>Сводный перечень показателей муниципальной системы оценки качества образования города Нефтекамска(для общеобразовательных организаций) Приложение к приказу МКУ УО № 722 от 28 октября 2020г.</v>
      </c>
      <c r="E21" s="50" t="str">
        <f>IF('Форма сбора данных'!F22="","",CLEAN('Форма сбора данных'!F22))</f>
        <v/>
      </c>
      <c r="F21" s="50" t="str">
        <f>IF('Форма сбора данных'!G22="","",CLEAN('Форма сбора данных'!G22))</f>
        <v/>
      </c>
      <c r="G21" s="50" t="str">
        <f>IF('Форма сбора данных'!H22="","",CLEAN('Форма сбора данных'!H22))</f>
        <v/>
      </c>
      <c r="H21" s="50" t="str">
        <f>IF('Форма сбора данных'!I22="","",CLEAN('Форма сбора данных'!I22))</f>
        <v/>
      </c>
      <c r="I21" s="50" t="str">
        <f>IF('Форма сбора данных'!J22="","",CLEAN('Форма сбора данных'!J22))</f>
        <v/>
      </c>
      <c r="J21" s="50" t="str">
        <f>IF('Форма сбора данных'!K22="","",CLEAN('Форма сбора данных'!K22))</f>
        <v/>
      </c>
      <c r="K21" s="50" t="str">
        <f>IF('Форма сбора данных'!L22="","",CLEAN('Форма сбора данных'!L22))</f>
        <v/>
      </c>
      <c r="L21" s="50" t="str">
        <f>IF('Форма сбора данных'!M22="","",CLEAN('Форма сбора данных'!M22))</f>
        <v/>
      </c>
    </row>
    <row r="22" spans="1:12" x14ac:dyDescent="0.25">
      <c r="A22" s="50">
        <v>1</v>
      </c>
      <c r="B22" s="50">
        <v>16</v>
      </c>
      <c r="C22" s="50" t="str">
        <f>IF('Форма сбора данных'!D23="","",CLEAN('Форма сбора данных'!D23))</f>
        <v>https://docs.google.com/document/d/1X4vOxjMtd8otgO-eueY0TZXNkzurd6UK/edit?usp=sharing&amp;ouid=114736196196305035609&amp;rtpof=true&amp;sd=true</v>
      </c>
      <c r="D22" s="50" t="str">
        <f>IF('Форма сбора данных'!E23="","",CLEAN('Форма сбора данных'!E23))</f>
        <v>Позиции оценивания ШЭ ВОШ</v>
      </c>
      <c r="E22" s="50" t="str">
        <f>IF('Форма сбора данных'!F23="","",CLEAN('Форма сбора данных'!F23))</f>
        <v/>
      </c>
      <c r="F22" s="50" t="str">
        <f>IF('Форма сбора данных'!G23="","",CLEAN('Форма сбора данных'!G23))</f>
        <v/>
      </c>
      <c r="G22" s="50" t="str">
        <f>IF('Форма сбора данных'!H23="","",CLEAN('Форма сбора данных'!H23))</f>
        <v/>
      </c>
      <c r="H22" s="50" t="str">
        <f>IF('Форма сбора данных'!I23="","",CLEAN('Форма сбора данных'!I23))</f>
        <v/>
      </c>
      <c r="I22" s="50" t="str">
        <f>IF('Форма сбора данных'!J23="","",CLEAN('Форма сбора данных'!J23))</f>
        <v/>
      </c>
      <c r="J22" s="50" t="str">
        <f>IF('Форма сбора данных'!K23="","",CLEAN('Форма сбора данных'!K23))</f>
        <v/>
      </c>
      <c r="K22" s="50" t="str">
        <f>IF('Форма сбора данных'!L23="","",CLEAN('Форма сбора данных'!L23))</f>
        <v/>
      </c>
      <c r="L22" s="50" t="str">
        <f>IF('Форма сбора данных'!M23="","",CLEAN('Форма сбора данных'!M23))</f>
        <v/>
      </c>
    </row>
    <row r="23" spans="1:12" x14ac:dyDescent="0.25">
      <c r="A23" s="50">
        <v>1</v>
      </c>
      <c r="B23" s="50">
        <v>17</v>
      </c>
      <c r="C23" s="50" t="str">
        <f>IF('Форма сбора данных'!D24="","",CLEAN('Форма сбора данных'!D24))</f>
        <v/>
      </c>
      <c r="D23" s="50" t="str">
        <f>IF('Форма сбора данных'!E24="","",CLEAN('Форма сбора данных'!E24))</f>
        <v/>
      </c>
      <c r="E23" s="50" t="str">
        <f>IF('Форма сбора данных'!F24="","",CLEAN('Форма сбора данных'!F24))</f>
        <v/>
      </c>
      <c r="F23" s="50" t="str">
        <f>IF('Форма сбора данных'!G24="","",CLEAN('Форма сбора данных'!G24))</f>
        <v/>
      </c>
      <c r="G23" s="50" t="str">
        <f>IF('Форма сбора данных'!H24="","",CLEAN('Форма сбора данных'!H24))</f>
        <v/>
      </c>
      <c r="H23" s="50" t="str">
        <f>IF('Форма сбора данных'!I24="","",CLEAN('Форма сбора данных'!I24))</f>
        <v/>
      </c>
      <c r="I23" s="50" t="str">
        <f>IF('Форма сбора данных'!J24="","",CLEAN('Форма сбора данных'!J24))</f>
        <v/>
      </c>
      <c r="J23" s="50" t="str">
        <f>IF('Форма сбора данных'!K24="","",CLEAN('Форма сбора данных'!K24))</f>
        <v/>
      </c>
      <c r="K23" s="50" t="str">
        <f>IF('Форма сбора данных'!L24="","",CLEAN('Форма сбора данных'!L24))</f>
        <v/>
      </c>
      <c r="L23" s="50" t="str">
        <f>IF('Форма сбора данных'!M24="","",CLEAN('Форма сбора данных'!M24))</f>
        <v/>
      </c>
    </row>
    <row r="24" spans="1:12" x14ac:dyDescent="0.25">
      <c r="A24" s="50">
        <v>1</v>
      </c>
      <c r="B24" s="50">
        <v>18</v>
      </c>
      <c r="C24" s="50" t="str">
        <f>IF('Форма сбора данных'!D25="","",CLEAN('Форма сбора данных'!D25))</f>
        <v>https://docs.google.com/document/d/14wfTybFG3d8r7O6cyPQoD5fURV6GZ058/edit?usp=sharing&amp;ouid=114736196196305035609&amp;rtpof=true&amp;sd=tru</v>
      </c>
      <c r="D24" s="50" t="str">
        <f>IF('Форма сбора данных'!E25="","",CLEAN('Форма сбора данных'!E25))</f>
        <v>Положение о муниципальной системе оценки качества образования ГО г. Нефтекамск Приложение к приказа МКУ УО № 722 от 28 октября 2020г.</v>
      </c>
      <c r="E24" s="50" t="str">
        <f>IF('Форма сбора данных'!F25="","",CLEAN('Форма сбора данных'!F25))</f>
        <v/>
      </c>
      <c r="F24" s="50" t="str">
        <f>IF('Форма сбора данных'!G25="","",CLEAN('Форма сбора данных'!G25))</f>
        <v/>
      </c>
      <c r="G24" s="50" t="str">
        <f>IF('Форма сбора данных'!H25="","",CLEAN('Форма сбора данных'!H25))</f>
        <v/>
      </c>
      <c r="H24" s="50" t="str">
        <f>IF('Форма сбора данных'!I25="","",CLEAN('Форма сбора данных'!I25))</f>
        <v/>
      </c>
      <c r="I24" s="50" t="str">
        <f>IF('Форма сбора данных'!J25="","",CLEAN('Форма сбора данных'!J25))</f>
        <v/>
      </c>
      <c r="J24" s="50" t="str">
        <f>IF('Форма сбора данных'!K25="","",CLEAN('Форма сбора данных'!K25))</f>
        <v/>
      </c>
      <c r="K24" s="50" t="str">
        <f>IF('Форма сбора данных'!L25="","",CLEAN('Форма сбора данных'!L25))</f>
        <v/>
      </c>
      <c r="L24" s="50" t="str">
        <f>IF('Форма сбора данных'!M25="","",CLEAN('Форма сбора данных'!M25))</f>
        <v/>
      </c>
    </row>
    <row r="25" spans="1:12" x14ac:dyDescent="0.25">
      <c r="A25" s="50">
        <v>1</v>
      </c>
      <c r="B25" s="50">
        <v>19</v>
      </c>
      <c r="C25" s="50" t="str">
        <f>IF('Форма сбора данных'!D26="","",CLEAN('Форма сбора данных'!D26))</f>
        <v/>
      </c>
      <c r="D25" s="50" t="str">
        <f>IF('Форма сбора данных'!E26="","",CLEAN('Форма сбора данных'!E26))</f>
        <v/>
      </c>
      <c r="E25" s="50" t="str">
        <f>IF('Форма сбора данных'!F26="","",CLEAN('Форма сбора данных'!F26))</f>
        <v/>
      </c>
      <c r="F25" s="50" t="str">
        <f>IF('Форма сбора данных'!G26="","",CLEAN('Форма сбора данных'!G26))</f>
        <v/>
      </c>
      <c r="G25" s="50" t="str">
        <f>IF('Форма сбора данных'!H26="","",CLEAN('Форма сбора данных'!H26))</f>
        <v/>
      </c>
      <c r="H25" s="50" t="str">
        <f>IF('Форма сбора данных'!I26="","",CLEAN('Форма сбора данных'!I26))</f>
        <v/>
      </c>
      <c r="I25" s="50" t="str">
        <f>IF('Форма сбора данных'!J26="","",CLEAN('Форма сбора данных'!J26))</f>
        <v/>
      </c>
      <c r="J25" s="50" t="str">
        <f>IF('Форма сбора данных'!K26="","",CLEAN('Форма сбора данных'!K26))</f>
        <v/>
      </c>
      <c r="K25" s="50" t="str">
        <f>IF('Форма сбора данных'!L26="","",CLEAN('Форма сбора данных'!L26))</f>
        <v/>
      </c>
      <c r="L25" s="50" t="str">
        <f>IF('Форма сбора данных'!M26="","",CLEAN('Форма сбора данных'!M26))</f>
        <v/>
      </c>
    </row>
    <row r="26" spans="1:12" x14ac:dyDescent="0.25">
      <c r="A26" s="50">
        <v>1</v>
      </c>
      <c r="B26" s="50">
        <v>20</v>
      </c>
      <c r="C26" s="50" t="str">
        <f>IF('Форма сбора данных'!D27="","",CLEAN('Форма сбора данных'!D27))</f>
        <v/>
      </c>
      <c r="D26" s="50" t="str">
        <f>IF('Форма сбора данных'!E27="","",CLEAN('Форма сбора данных'!E27))</f>
        <v/>
      </c>
      <c r="E26" s="50" t="str">
        <f>IF('Форма сбора данных'!F27="","",CLEAN('Форма сбора данных'!F27))</f>
        <v/>
      </c>
      <c r="F26" s="50" t="str">
        <f>IF('Форма сбора данных'!G27="","",CLEAN('Форма сбора данных'!G27))</f>
        <v/>
      </c>
      <c r="G26" s="50" t="str">
        <f>IF('Форма сбора данных'!H27="","",CLEAN('Форма сбора данных'!H27))</f>
        <v/>
      </c>
      <c r="H26" s="50" t="str">
        <f>IF('Форма сбора данных'!I27="","",CLEAN('Форма сбора данных'!I27))</f>
        <v/>
      </c>
      <c r="I26" s="50" t="str">
        <f>IF('Форма сбора данных'!J27="","",CLEAN('Форма сбора данных'!J27))</f>
        <v/>
      </c>
      <c r="J26" s="50" t="str">
        <f>IF('Форма сбора данных'!K27="","",CLEAN('Форма сбора данных'!K27))</f>
        <v/>
      </c>
      <c r="K26" s="50" t="str">
        <f>IF('Форма сбора данных'!L27="","",CLEAN('Форма сбора данных'!L27))</f>
        <v/>
      </c>
      <c r="L26" s="50" t="str">
        <f>IF('Форма сбора данных'!M27="","",CLEAN('Форма сбора данных'!M27))</f>
        <v/>
      </c>
    </row>
    <row r="27" spans="1:12" x14ac:dyDescent="0.25">
      <c r="A27" s="50">
        <v>1</v>
      </c>
      <c r="B27" s="50">
        <v>21</v>
      </c>
      <c r="C27" s="50" t="str">
        <f>IF('Форма сбора данных'!D28="","",CLEAN('Форма сбора данных'!D28))</f>
        <v>https://drive.google.com/file/d/1Jd2yDkFQRT5p09pBOFAFciexQD9yP11G/view?usp=sharing</v>
      </c>
      <c r="D27" s="50" t="str">
        <f>IF('Форма сбора данных'!E28="","",CLEAN('Форма сбора данных'!E28))</f>
        <v>Приказ МКУ УО № 175 от 22 февраля 2019 г. "О проведении городской выборочной диагностики уровня и качества обученности обучающихся по изучению сформированности УУД обучающихся 4-х классов в общеобразовательных организациях городского округа город Нефтекамск"</v>
      </c>
      <c r="E27" s="50" t="str">
        <f>IF('Форма сбора данных'!F28="","",CLEAN('Форма сбора данных'!F28))</f>
        <v/>
      </c>
      <c r="F27" s="50" t="str">
        <f>IF('Форма сбора данных'!G28="","",CLEAN('Форма сбора данных'!G28))</f>
        <v/>
      </c>
      <c r="G27" s="50" t="str">
        <f>IF('Форма сбора данных'!H28="","",CLEAN('Форма сбора данных'!H28))</f>
        <v/>
      </c>
      <c r="H27" s="50" t="str">
        <f>IF('Форма сбора данных'!I28="","",CLEAN('Форма сбора данных'!I28))</f>
        <v/>
      </c>
      <c r="I27" s="50" t="str">
        <f>IF('Форма сбора данных'!J28="","",CLEAN('Форма сбора данных'!J28))</f>
        <v/>
      </c>
      <c r="J27" s="50" t="str">
        <f>IF('Форма сбора данных'!K28="","",CLEAN('Форма сбора данных'!K28))</f>
        <v/>
      </c>
      <c r="K27" s="50" t="str">
        <f>IF('Форма сбора данных'!L28="","",CLEAN('Форма сбора данных'!L28))</f>
        <v/>
      </c>
      <c r="L27" s="50" t="str">
        <f>IF('Форма сбора данных'!M28="","",CLEAN('Форма сбора данных'!M28))</f>
        <v/>
      </c>
    </row>
    <row r="28" spans="1:12" x14ac:dyDescent="0.25">
      <c r="A28" s="50">
        <v>1</v>
      </c>
      <c r="B28" s="50">
        <v>22</v>
      </c>
      <c r="C28" s="50" t="str">
        <f>IF('Форма сбора данных'!D29="","",CLEAN('Форма сбора данных'!D29))</f>
        <v>https://drive.google.com/file/d/1H_VfanuhXPBpRffTHMCl55Aqytm4fsz3/view?usp=sharing</v>
      </c>
      <c r="D28" s="50" t="str">
        <f>IF('Форма сбора данных'!E29="","",CLEAN('Форма сбора данных'!E29))</f>
        <v>Приказ МКУ УО № 271 от 13 марта 2020г. "О проведении государственной итоговой аттестации обучающихся по образовательным программам основного общего образования в городском округе город Нефтекамск в 2020 году".</v>
      </c>
      <c r="E28" s="50" t="str">
        <f>IF('Форма сбора данных'!F29="","",CLEAN('Форма сбора данных'!F29))</f>
        <v>https://drive.google.com/file/d/1KkFiBLUB4WwicEmhlwdKOO32oHz1o_F5/view?usp=sharing</v>
      </c>
      <c r="F28" s="50" t="str">
        <f>IF('Форма сбора данных'!G29="","",CLEAN('Форма сбора данных'!G29))</f>
        <v>Приказ МКУ УО № 186 от 26 марта 2021г. "О проведении государственной итоговой аттестации обучающихся по образовательным программам основного общего образования в городском округе город Нефтекамск в 20201году".</v>
      </c>
      <c r="G28" s="50" t="str">
        <f>IF('Форма сбора данных'!H29="","",CLEAN('Форма сбора данных'!H29))</f>
        <v>https://drive.google.com/file/d/11PVJxgejh12EKttDFo1bbl9W0oBrIL5f/view?usp=sharing</v>
      </c>
      <c r="H28" s="50" t="str">
        <f>IF('Форма сбора данных'!I29="","",CLEAN('Форма сбора данных'!I29))</f>
        <v>Приказ МКУ УО № 266 от 18 марта 2019г. "О проведении государственной итоговой аттестации обучающихся по образовательным программам основного общего образования в городском округе город Нефтекамск в 2019 году".</v>
      </c>
      <c r="I28" s="50" t="str">
        <f>IF('Форма сбора данных'!J29="","",CLEAN('Форма сбора данных'!J29))</f>
        <v/>
      </c>
      <c r="J28" s="50" t="str">
        <f>IF('Форма сбора данных'!K29="","",CLEAN('Форма сбора данных'!K29))</f>
        <v/>
      </c>
      <c r="K28" s="50" t="str">
        <f>IF('Форма сбора данных'!L29="","",CLEAN('Форма сбора данных'!L29))</f>
        <v/>
      </c>
      <c r="L28" s="50" t="str">
        <f>IF('Форма сбора данных'!M29="","",CLEAN('Форма сбора данных'!M29))</f>
        <v/>
      </c>
    </row>
    <row r="29" spans="1:12" x14ac:dyDescent="0.25">
      <c r="A29" s="50">
        <v>1</v>
      </c>
      <c r="B29" s="50">
        <v>23</v>
      </c>
      <c r="C29" s="50" t="str">
        <f>IF('Форма сбора данных'!D30="","",CLEAN('Форма сбора данных'!D30))</f>
        <v>https://docs.google.com/document/d/1_ebiP6s9C3MjonTbYKfzuZeO5c0Pfdfi/edit?usp=sharing&amp;ouid=114736196196305035609&amp;rtpof=true&amp;sd=true</v>
      </c>
      <c r="D29" s="50" t="str">
        <f>IF('Форма сбора данных'!E30="","",CLEAN('Форма сбора данных'!E30))</f>
        <v>Приказ МКУ УО № 114 от 1.03.2020г. "О проведении Всероссийских проверочных работв общеобразовательных организациях городского округа город Нефтекамск в 2021 году"</v>
      </c>
      <c r="E29" s="50" t="str">
        <f>IF('Форма сбора данных'!F30="","",CLEAN('Форма сбора данных'!F30))</f>
        <v/>
      </c>
      <c r="F29" s="50" t="str">
        <f>IF('Форма сбора данных'!G30="","",CLEAN('Форма сбора данных'!G30))</f>
        <v/>
      </c>
      <c r="G29" s="50" t="str">
        <f>IF('Форма сбора данных'!H30="","",CLEAN('Форма сбора данных'!H30))</f>
        <v/>
      </c>
      <c r="H29" s="50" t="str">
        <f>IF('Форма сбора данных'!I30="","",CLEAN('Форма сбора данных'!I30))</f>
        <v/>
      </c>
      <c r="I29" s="50" t="str">
        <f>IF('Форма сбора данных'!J30="","",CLEAN('Форма сбора данных'!J30))</f>
        <v/>
      </c>
      <c r="J29" s="50" t="str">
        <f>IF('Форма сбора данных'!K30="","",CLEAN('Форма сбора данных'!K30))</f>
        <v/>
      </c>
      <c r="K29" s="50" t="str">
        <f>IF('Форма сбора данных'!L30="","",CLEAN('Форма сбора данных'!L30))</f>
        <v/>
      </c>
      <c r="L29" s="50" t="str">
        <f>IF('Форма сбора данных'!M30="","",CLEAN('Форма сбора данных'!M30))</f>
        <v/>
      </c>
    </row>
    <row r="30" spans="1:12" x14ac:dyDescent="0.25">
      <c r="A30" s="50">
        <v>1</v>
      </c>
      <c r="B30" s="50">
        <v>24</v>
      </c>
      <c r="C30" s="50" t="str">
        <f>IF('Форма сбора данных'!D31="","",CLEAN('Форма сбора данных'!D31))</f>
        <v>https://drive.google.com/file/d/1Jd2yDkFQRT5p09pBOFAFciexQD9yP11G/view?usp=sharing</v>
      </c>
      <c r="D30" s="50" t="str">
        <f>IF('Форма сбора данных'!E31="","",CLEAN('Форма сбора данных'!E31))</f>
        <v>Приказ МКУ УО № 175 от 22 февраля 2019 г. "О проведении городской выборочной диагностики уровня и качества обученности обучающихся по изучению сформированности УУД обучающихся 4-х классов в общеобразовательных организациях городского округа город Нефтекамск"</v>
      </c>
      <c r="E30" s="50" t="str">
        <f>IF('Форма сбора данных'!F31="","",CLEAN('Форма сбора данных'!F31))</f>
        <v>https://drive.google.com/file/d/1PaNTKrvr6XXjpv-lXp6j8LQn_i2FhqC0/view?usp=sharing</v>
      </c>
      <c r="F30" s="50" t="str">
        <f>IF('Форма сбора данных'!G31="","",CLEAN('Форма сбора данных'!G31))</f>
        <v>Приказ МКУ УО №169 от 22 февраля 2019г. "О проведении региональной проверочной работы по диагностике метапредметных (познавательных) умений на основе практики международных исследований качества подготовки обучающихся 8 классов общеобразовательных организаций городского округа город Нефтекамск"</v>
      </c>
      <c r="G30" s="50" t="str">
        <f>IF('Форма сбора данных'!H31="","",CLEAN('Форма сбора данных'!H31))</f>
        <v/>
      </c>
      <c r="H30" s="50" t="str">
        <f>IF('Форма сбора данных'!I31="","",CLEAN('Форма сбора данных'!I31))</f>
        <v/>
      </c>
      <c r="I30" s="50" t="str">
        <f>IF('Форма сбора данных'!J31="","",CLEAN('Форма сбора данных'!J31))</f>
        <v/>
      </c>
      <c r="J30" s="50" t="str">
        <f>IF('Форма сбора данных'!K31="","",CLEAN('Форма сбора данных'!K31))</f>
        <v/>
      </c>
      <c r="K30" s="50" t="str">
        <f>IF('Форма сбора данных'!L31="","",CLEAN('Форма сбора данных'!L31))</f>
        <v/>
      </c>
      <c r="L30" s="50" t="str">
        <f>IF('Форма сбора данных'!M31="","",CLEAN('Форма сбора данных'!M31))</f>
        <v/>
      </c>
    </row>
    <row r="31" spans="1:12" x14ac:dyDescent="0.25">
      <c r="A31" s="50">
        <v>1</v>
      </c>
      <c r="B31" s="50">
        <v>25</v>
      </c>
      <c r="C31" s="50" t="str">
        <f>IF('Форма сбора данных'!D32="","",CLEAN('Форма сбора данных'!D32))</f>
        <v>https://docs.google.com/spreadsheets/d/1AUvsOfrJPj6hBdofRVB1fJ_41yTd1GDm/edit?usp=sharing&amp;ouid=114736196196305035609&amp;rtpof=true&amp;sd=true</v>
      </c>
      <c r="D31" s="50" t="str">
        <f>IF('Форма сбора данных'!E32="","",CLEAN('Форма сбора данных'!E32))</f>
        <v>Рейтинговая карта ОО</v>
      </c>
      <c r="E31" s="50" t="str">
        <f>IF('Форма сбора данных'!F32="","",CLEAN('Форма сбора данных'!F32))</f>
        <v/>
      </c>
      <c r="F31" s="50" t="str">
        <f>IF('Форма сбора данных'!G32="","",CLEAN('Форма сбора данных'!G32))</f>
        <v/>
      </c>
      <c r="G31" s="50" t="str">
        <f>IF('Форма сбора данных'!H32="","",CLEAN('Форма сбора данных'!H32))</f>
        <v/>
      </c>
      <c r="H31" s="50" t="str">
        <f>IF('Форма сбора данных'!I32="","",CLEAN('Форма сбора данных'!I32))</f>
        <v/>
      </c>
      <c r="I31" s="50" t="str">
        <f>IF('Форма сбора данных'!J32="","",CLEAN('Форма сбора данных'!J32))</f>
        <v/>
      </c>
      <c r="J31" s="50" t="str">
        <f>IF('Форма сбора данных'!K32="","",CLEAN('Форма сбора данных'!K32))</f>
        <v/>
      </c>
      <c r="K31" s="50" t="str">
        <f>IF('Форма сбора данных'!L32="","",CLEAN('Форма сбора данных'!L32))</f>
        <v/>
      </c>
      <c r="L31" s="50" t="str">
        <f>IF('Форма сбора данных'!M32="","",CLEAN('Форма сбора данных'!M32))</f>
        <v/>
      </c>
    </row>
    <row r="32" spans="1:12" x14ac:dyDescent="0.25">
      <c r="A32" s="50">
        <v>1</v>
      </c>
      <c r="B32" s="50">
        <v>26</v>
      </c>
      <c r="C32" s="50" t="str">
        <f>IF('Форма сбора данных'!D33="","",CLEAN('Форма сбора данных'!D33))</f>
        <v>https://docs.google.com/spreadsheets/d/1AUvsOfrJPj6hBdofRVB1fJ_41yTd1GDm/edit?usp=sharing&amp;ouid=114736196196305035609&amp;rtpof=true&amp;sd=true</v>
      </c>
      <c r="D32" s="50" t="str">
        <f>IF('Форма сбора данных'!E33="","",CLEAN('Форма сбора данных'!E33))</f>
        <v>Рейтинговая карта ОО</v>
      </c>
      <c r="E32" s="50" t="str">
        <f>IF('Форма сбора данных'!F33="","",CLEAN('Форма сбора данных'!F33))</f>
        <v/>
      </c>
      <c r="F32" s="50" t="str">
        <f>IF('Форма сбора данных'!G33="","",CLEAN('Форма сбора данных'!G33))</f>
        <v/>
      </c>
      <c r="G32" s="50" t="str">
        <f>IF('Форма сбора данных'!H33="","",CLEAN('Форма сбора данных'!H33))</f>
        <v/>
      </c>
      <c r="H32" s="50" t="str">
        <f>IF('Форма сбора данных'!I33="","",CLEAN('Форма сбора данных'!I33))</f>
        <v/>
      </c>
      <c r="I32" s="50" t="str">
        <f>IF('Форма сбора данных'!J33="","",CLEAN('Форма сбора данных'!J33))</f>
        <v/>
      </c>
      <c r="J32" s="50" t="str">
        <f>IF('Форма сбора данных'!K33="","",CLEAN('Форма сбора данных'!K33))</f>
        <v/>
      </c>
      <c r="K32" s="50" t="str">
        <f>IF('Форма сбора данных'!L33="","",CLEAN('Форма сбора данных'!L33))</f>
        <v/>
      </c>
      <c r="L32" s="50" t="str">
        <f>IF('Форма сбора данных'!M33="","",CLEAN('Форма сбора данных'!M33))</f>
        <v/>
      </c>
    </row>
    <row r="33" spans="1:12" x14ac:dyDescent="0.25">
      <c r="A33" s="50">
        <v>1</v>
      </c>
      <c r="B33" s="50">
        <v>27</v>
      </c>
      <c r="C33" s="50" t="str">
        <f>IF('Форма сбора данных'!D34="","",CLEAN('Форма сбора данных'!D34))</f>
        <v>https://docs.google.com/document/d/1X4vOxjMtd8otgO-eueY0TZXNkzurd6UK/edit?usp=sharing&amp;ouid=114736196196305035609&amp;rtpof=true&amp;sd=true</v>
      </c>
      <c r="D33" s="50" t="str">
        <f>IF('Форма сбора данных'!E34="","",CLEAN('Форма сбора данных'!E34))</f>
        <v>Позиции оценивания ШЭ ВОШ</v>
      </c>
      <c r="E33" s="50" t="str">
        <f>IF('Форма сбора данных'!F34="","",CLEAN('Форма сбора данных'!F34))</f>
        <v/>
      </c>
      <c r="F33" s="50" t="str">
        <f>IF('Форма сбора данных'!G34="","",CLEAN('Форма сбора данных'!G34))</f>
        <v/>
      </c>
      <c r="G33" s="50" t="str">
        <f>IF('Форма сбора данных'!H34="","",CLEAN('Форма сбора данных'!H34))</f>
        <v/>
      </c>
      <c r="H33" s="50" t="str">
        <f>IF('Форма сбора данных'!I34="","",CLEAN('Форма сбора данных'!I34))</f>
        <v/>
      </c>
      <c r="I33" s="50" t="str">
        <f>IF('Форма сбора данных'!J34="","",CLEAN('Форма сбора данных'!J34))</f>
        <v/>
      </c>
      <c r="J33" s="50" t="str">
        <f>IF('Форма сбора данных'!K34="","",CLEAN('Форма сбора данных'!K34))</f>
        <v/>
      </c>
      <c r="K33" s="50" t="str">
        <f>IF('Форма сбора данных'!L34="","",CLEAN('Форма сбора данных'!L34))</f>
        <v/>
      </c>
      <c r="L33" s="50" t="str">
        <f>IF('Форма сбора данных'!M34="","",CLEAN('Форма сбора данных'!M34))</f>
        <v/>
      </c>
    </row>
    <row r="34" spans="1:12" x14ac:dyDescent="0.25">
      <c r="A34" s="50">
        <v>1</v>
      </c>
      <c r="B34" s="50">
        <v>28</v>
      </c>
      <c r="C34" s="50" t="str">
        <f>IF('Форма сбора данных'!D35="","",CLEAN('Форма сбора данных'!D35))</f>
        <v/>
      </c>
      <c r="D34" s="50" t="str">
        <f>IF('Форма сбора данных'!E35="","",CLEAN('Форма сбора данных'!E35))</f>
        <v/>
      </c>
      <c r="E34" s="50" t="str">
        <f>IF('Форма сбора данных'!F35="","",CLEAN('Форма сбора данных'!F35))</f>
        <v/>
      </c>
      <c r="F34" s="50" t="str">
        <f>IF('Форма сбора данных'!G35="","",CLEAN('Форма сбора данных'!G35))</f>
        <v/>
      </c>
      <c r="G34" s="50" t="str">
        <f>IF('Форма сбора данных'!H35="","",CLEAN('Форма сбора данных'!H35))</f>
        <v/>
      </c>
      <c r="H34" s="50" t="str">
        <f>IF('Форма сбора данных'!I35="","",CLEAN('Форма сбора данных'!I35))</f>
        <v/>
      </c>
      <c r="I34" s="50" t="str">
        <f>IF('Форма сбора данных'!J35="","",CLEAN('Форма сбора данных'!J35))</f>
        <v/>
      </c>
      <c r="J34" s="50" t="str">
        <f>IF('Форма сбора данных'!K35="","",CLEAN('Форма сбора данных'!K35))</f>
        <v/>
      </c>
      <c r="K34" s="50" t="str">
        <f>IF('Форма сбора данных'!L35="","",CLEAN('Форма сбора данных'!L35))</f>
        <v/>
      </c>
      <c r="L34" s="50" t="str">
        <f>IF('Форма сбора данных'!M35="","",CLEAN('Форма сбора данных'!M35))</f>
        <v/>
      </c>
    </row>
    <row r="35" spans="1:12" x14ac:dyDescent="0.25">
      <c r="A35" s="50">
        <v>1</v>
      </c>
      <c r="B35" s="50">
        <v>29</v>
      </c>
      <c r="C35" s="50" t="str">
        <f>IF('Форма сбора данных'!D36="","",CLEAN('Форма сбора данных'!D36))</f>
        <v/>
      </c>
      <c r="D35" s="50" t="str">
        <f>IF('Форма сбора данных'!E36="","",CLEAN('Форма сбора данных'!E36))</f>
        <v/>
      </c>
      <c r="E35" s="50" t="str">
        <f>IF('Форма сбора данных'!F36="","",CLEAN('Форма сбора данных'!F36))</f>
        <v/>
      </c>
      <c r="F35" s="50" t="str">
        <f>IF('Форма сбора данных'!G36="","",CLEAN('Форма сбора данных'!G36))</f>
        <v/>
      </c>
      <c r="G35" s="50" t="str">
        <f>IF('Форма сбора данных'!H36="","",CLEAN('Форма сбора данных'!H36))</f>
        <v/>
      </c>
      <c r="H35" s="50" t="str">
        <f>IF('Форма сбора данных'!I36="","",CLEAN('Форма сбора данных'!I36))</f>
        <v/>
      </c>
      <c r="I35" s="50" t="str">
        <f>IF('Форма сбора данных'!J36="","",CLEAN('Форма сбора данных'!J36))</f>
        <v/>
      </c>
      <c r="J35" s="50" t="str">
        <f>IF('Форма сбора данных'!K36="","",CLEAN('Форма сбора данных'!K36))</f>
        <v/>
      </c>
      <c r="K35" s="50" t="str">
        <f>IF('Форма сбора данных'!L36="","",CLEAN('Форма сбора данных'!L36))</f>
        <v/>
      </c>
      <c r="L35" s="50" t="str">
        <f>IF('Форма сбора данных'!M36="","",CLEAN('Форма сбора данных'!M36))</f>
        <v/>
      </c>
    </row>
    <row r="36" spans="1:12" x14ac:dyDescent="0.25">
      <c r="A36" s="50">
        <v>1</v>
      </c>
      <c r="B36" s="50">
        <v>30</v>
      </c>
      <c r="C36" s="50" t="str">
        <f>IF('Форма сбора данных'!D37="","",CLEAN('Форма сбора данных'!D37))</f>
        <v>https://docs.google.com/document/d/1Q8iBAQiHkc_FrWUWPEAm6Yz4Z7fTGx_V/edit?usp=sharing&amp;ouid=114736196196305035609&amp;rtpof=true&amp;sd=true</v>
      </c>
      <c r="D36" s="50" t="str">
        <f>IF('Форма сбора данных'!E37="","",CLEAN('Форма сбора данных'!E37))</f>
        <v>Аналитическая справка по ВПР 2021 начального общего образования</v>
      </c>
      <c r="E36" s="50" t="str">
        <f>IF('Форма сбора данных'!F37="","",CLEAN('Форма сбора данных'!F37))</f>
        <v/>
      </c>
      <c r="F36" s="50" t="str">
        <f>IF('Форма сбора данных'!G37="","",CLEAN('Форма сбора данных'!G37))</f>
        <v/>
      </c>
      <c r="G36" s="50" t="str">
        <f>IF('Форма сбора данных'!H37="","",CLEAN('Форма сбора данных'!H37))</f>
        <v/>
      </c>
      <c r="H36" s="50" t="str">
        <f>IF('Форма сбора данных'!I37="","",CLEAN('Форма сбора данных'!I37))</f>
        <v/>
      </c>
      <c r="I36" s="50" t="str">
        <f>IF('Форма сбора данных'!J37="","",CLEAN('Форма сбора данных'!J37))</f>
        <v/>
      </c>
      <c r="J36" s="50" t="str">
        <f>IF('Форма сбора данных'!K37="","",CLEAN('Форма сбора данных'!K37))</f>
        <v/>
      </c>
      <c r="K36" s="50" t="str">
        <f>IF('Форма сбора данных'!L37="","",CLEAN('Форма сбора данных'!L37))</f>
        <v/>
      </c>
      <c r="L36" s="50" t="str">
        <f>IF('Форма сбора данных'!M37="","",CLEAN('Форма сбора данных'!M37))</f>
        <v/>
      </c>
    </row>
    <row r="37" spans="1:12" x14ac:dyDescent="0.25">
      <c r="A37" s="50">
        <v>1</v>
      </c>
      <c r="B37" s="50">
        <v>31</v>
      </c>
      <c r="C37" s="50" t="str">
        <f>IF('Форма сбора данных'!D38="","",CLEAN('Форма сбора данных'!D38))</f>
        <v>https://docs.google.com/document/d/1K-ypYtpwPfJaBvPc8vhFvB0V7FygDiiX/edit?usp=sharing&amp;ouid=114736196196305035609&amp;rtpof=true&amp;sd=true</v>
      </c>
      <c r="D37" s="50" t="str">
        <f>IF('Форма сбора данных'!E38="","",CLEAN('Форма сбора данных'!E38))</f>
        <v>Аналитическая справка по ВПР 2021 основного общего образования</v>
      </c>
      <c r="E37" s="50" t="str">
        <f>IF('Форма сбора данных'!F38="","",CLEAN('Форма сбора данных'!F38))</f>
        <v/>
      </c>
      <c r="F37" s="50" t="str">
        <f>IF('Форма сбора данных'!G38="","",CLEAN('Форма сбора данных'!G38))</f>
        <v/>
      </c>
      <c r="G37" s="50" t="str">
        <f>IF('Форма сбора данных'!H38="","",CLEAN('Форма сбора данных'!H38))</f>
        <v/>
      </c>
      <c r="H37" s="50" t="str">
        <f>IF('Форма сбора данных'!I38="","",CLEAN('Форма сбора данных'!I38))</f>
        <v/>
      </c>
      <c r="I37" s="50" t="str">
        <f>IF('Форма сбора данных'!J38="","",CLEAN('Форма сбора данных'!J38))</f>
        <v/>
      </c>
      <c r="J37" s="50" t="str">
        <f>IF('Форма сбора данных'!K38="","",CLEAN('Форма сбора данных'!K38))</f>
        <v/>
      </c>
      <c r="K37" s="50" t="str">
        <f>IF('Форма сбора данных'!L38="","",CLEAN('Форма сбора данных'!L38))</f>
        <v/>
      </c>
      <c r="L37" s="50" t="str">
        <f>IF('Форма сбора данных'!M38="","",CLEAN('Форма сбора данных'!M38))</f>
        <v/>
      </c>
    </row>
    <row r="38" spans="1:12" x14ac:dyDescent="0.25">
      <c r="A38" s="50">
        <v>1</v>
      </c>
      <c r="B38" s="50">
        <v>32</v>
      </c>
      <c r="C38" s="50" t="str">
        <f>IF('Форма сбора данных'!D39="","",CLEAN('Форма сбора данных'!D39))</f>
        <v>https://docs.google.com/document/d/1K-ypYtpwPfJaBvPc8vhFvB0V7FygDiiX/edit?usp=sharing&amp;ouid=114736196196305035609&amp;rtpof=true&amp;sd=true</v>
      </c>
      <c r="D38" s="50" t="str">
        <f>IF('Форма сбора данных'!E39="","",CLEAN('Форма сбора данных'!E39))</f>
        <v>Аналитическая справка по ВПР 2021 среднего общего образования</v>
      </c>
      <c r="E38" s="50" t="str">
        <f>IF('Форма сбора данных'!F39="","",CLEAN('Форма сбора данных'!F39))</f>
        <v/>
      </c>
      <c r="F38" s="50" t="str">
        <f>IF('Форма сбора данных'!G39="","",CLEAN('Форма сбора данных'!G39))</f>
        <v/>
      </c>
      <c r="G38" s="50" t="str">
        <f>IF('Форма сбора данных'!H39="","",CLEAN('Форма сбора данных'!H39))</f>
        <v/>
      </c>
      <c r="H38" s="50" t="str">
        <f>IF('Форма сбора данных'!I39="","",CLEAN('Форма сбора данных'!I39))</f>
        <v/>
      </c>
      <c r="I38" s="50" t="str">
        <f>IF('Форма сбора данных'!J39="","",CLEAN('Форма сбора данных'!J39))</f>
        <v/>
      </c>
      <c r="J38" s="50" t="str">
        <f>IF('Форма сбора данных'!K39="","",CLEAN('Форма сбора данных'!K39))</f>
        <v/>
      </c>
      <c r="K38" s="50" t="str">
        <f>IF('Форма сбора данных'!L39="","",CLEAN('Форма сбора данных'!L39))</f>
        <v/>
      </c>
      <c r="L38" s="50" t="str">
        <f>IF('Форма сбора данных'!M39="","",CLEAN('Форма сбора данных'!M39))</f>
        <v/>
      </c>
    </row>
    <row r="39" spans="1:12" x14ac:dyDescent="0.25">
      <c r="A39" s="50">
        <v>1</v>
      </c>
      <c r="B39" s="50">
        <v>33</v>
      </c>
      <c r="C39" s="50" t="str">
        <f>IF('Форма сбора данных'!D40="","",CLEAN('Форма сбора данных'!D40))</f>
        <v>https://drive.google.com/file/d/1U2OluaHgALAtYJqghUwWxfJqL0oK-pVz/view?usp=sharing</v>
      </c>
      <c r="D39" s="50" t="str">
        <f>IF('Форма сбора данных'!E40="","",CLEAN('Форма сбора данных'!E40))</f>
        <v>Приказ МКУ УО № 242 от 14 марта 2019г. "Об итогах выюорочных диагностических работ уровня и качества обученности обучающихся по математике, биологии и изучении сформированности УУД в 4 классах в общеобразовательных организациях городского округа город Нефтекамск"</v>
      </c>
      <c r="E39" s="50" t="str">
        <f>IF('Форма сбора данных'!F40="","",CLEAN('Форма сбора данных'!F40))</f>
        <v/>
      </c>
      <c r="F39" s="50" t="str">
        <f>IF('Форма сбора данных'!G40="","",CLEAN('Форма сбора данных'!G40))</f>
        <v/>
      </c>
      <c r="G39" s="50" t="str">
        <f>IF('Форма сбора данных'!H40="","",CLEAN('Форма сбора данных'!H40))</f>
        <v/>
      </c>
      <c r="H39" s="50" t="str">
        <f>IF('Форма сбора данных'!I40="","",CLEAN('Форма сбора данных'!I40))</f>
        <v/>
      </c>
      <c r="I39" s="50" t="str">
        <f>IF('Форма сбора данных'!J40="","",CLEAN('Форма сбора данных'!J40))</f>
        <v/>
      </c>
      <c r="J39" s="50" t="str">
        <f>IF('Форма сбора данных'!K40="","",CLEAN('Форма сбора данных'!K40))</f>
        <v/>
      </c>
      <c r="K39" s="50" t="str">
        <f>IF('Форма сбора данных'!L40="","",CLEAN('Форма сбора данных'!L40))</f>
        <v/>
      </c>
      <c r="L39" s="50" t="str">
        <f>IF('Форма сбора данных'!M40="","",CLEAN('Форма сбора данных'!M40))</f>
        <v/>
      </c>
    </row>
    <row r="40" spans="1:12" x14ac:dyDescent="0.25">
      <c r="A40" s="50">
        <v>1</v>
      </c>
      <c r="B40" s="50">
        <v>34</v>
      </c>
      <c r="C40" s="50" t="str">
        <f>IF('Форма сбора данных'!D41="","",CLEAN('Форма сбора данных'!D41))</f>
        <v>https://drive.google.com/file/d/1U2OluaHgALAtYJqghUwWxfJqL0oK-pVz/view?usp=sharing</v>
      </c>
      <c r="D40" s="50" t="str">
        <f>IF('Форма сбора данных'!E41="","",CLEAN('Форма сбора данных'!E41))</f>
        <v>Приказ МКУ УО № 242 от 14 марта 2019г. "Об итогах выюорочных диагностических работ уровня и качества обученности обучающихся по математике, биологии и изучении сформированности УУД в 4 классах в общеобразовательных организациях городского округа город Нефтекамск"</v>
      </c>
      <c r="E40" s="50" t="str">
        <f>IF('Форма сбора данных'!F41="","",CLEAN('Форма сбора данных'!F41))</f>
        <v/>
      </c>
      <c r="F40" s="50" t="str">
        <f>IF('Форма сбора данных'!G41="","",CLEAN('Форма сбора данных'!G41))</f>
        <v/>
      </c>
      <c r="G40" s="50" t="str">
        <f>IF('Форма сбора данных'!H41="","",CLEAN('Форма сбора данных'!H41))</f>
        <v/>
      </c>
      <c r="H40" s="50" t="str">
        <f>IF('Форма сбора данных'!I41="","",CLEAN('Форма сбора данных'!I41))</f>
        <v/>
      </c>
      <c r="I40" s="50" t="str">
        <f>IF('Форма сбора данных'!J41="","",CLEAN('Форма сбора данных'!J41))</f>
        <v/>
      </c>
      <c r="J40" s="50" t="str">
        <f>IF('Форма сбора данных'!K41="","",CLEAN('Форма сбора данных'!K41))</f>
        <v/>
      </c>
      <c r="K40" s="50" t="str">
        <f>IF('Форма сбора данных'!L41="","",CLEAN('Форма сбора данных'!L41))</f>
        <v/>
      </c>
      <c r="L40" s="50" t="str">
        <f>IF('Форма сбора данных'!M41="","",CLEAN('Форма сбора данных'!M41))</f>
        <v/>
      </c>
    </row>
    <row r="41" spans="1:12" x14ac:dyDescent="0.25">
      <c r="A41" s="50">
        <v>1</v>
      </c>
      <c r="B41" s="50">
        <v>35</v>
      </c>
      <c r="C41" s="50" t="str">
        <f>IF('Форма сбора данных'!D42="","",CLEAN('Форма сбора данных'!D42))</f>
        <v>https://docs.google.com/document/d/1E-1LqOrkyOButFW2f9NkUzE1Vz5N44xY/edit?usp=sharing&amp;ouid=114736196196305035609&amp;rtpof=true&amp;sd=true</v>
      </c>
      <c r="D41" s="50" t="str">
        <f>IF('Форма сбора данных'!E42="","",CLEAN('Форма сбора данных'!E42))</f>
        <v>Справка по анализу причин необъективности результатов ВПР обучающихся общеобразовательных организаций городского округа город Нефтекамск Республики Башкортостан</v>
      </c>
      <c r="E41" s="50" t="str">
        <f>IF('Форма сбора данных'!F42="","",CLEAN('Форма сбора данных'!F42))</f>
        <v/>
      </c>
      <c r="F41" s="50" t="str">
        <f>IF('Форма сбора данных'!G42="","",CLEAN('Форма сбора данных'!G42))</f>
        <v/>
      </c>
      <c r="G41" s="50" t="str">
        <f>IF('Форма сбора данных'!H42="","",CLEAN('Форма сбора данных'!H42))</f>
        <v/>
      </c>
      <c r="H41" s="50" t="str">
        <f>IF('Форма сбора данных'!I42="","",CLEAN('Форма сбора данных'!I42))</f>
        <v/>
      </c>
      <c r="I41" s="50" t="str">
        <f>IF('Форма сбора данных'!J42="","",CLEAN('Форма сбора данных'!J42))</f>
        <v/>
      </c>
      <c r="J41" s="50" t="str">
        <f>IF('Форма сбора данных'!K42="","",CLEAN('Форма сбора данных'!K42))</f>
        <v/>
      </c>
      <c r="K41" s="50" t="str">
        <f>IF('Форма сбора данных'!L42="","",CLEAN('Форма сбора данных'!L42))</f>
        <v/>
      </c>
      <c r="L41" s="50" t="str">
        <f>IF('Форма сбора данных'!M42="","",CLEAN('Форма сбора данных'!M42))</f>
        <v/>
      </c>
    </row>
    <row r="42" spans="1:12" x14ac:dyDescent="0.25">
      <c r="A42" s="50">
        <v>1</v>
      </c>
      <c r="B42" s="50">
        <v>36</v>
      </c>
      <c r="C42" s="50" t="str">
        <f>IF('Форма сбора данных'!D43="","",CLEAN('Форма сбора данных'!D43))</f>
        <v>https://drive.google.com/file/d/1uFdXQMPv_C9ZdbegeRTzeznLNou954wG/view?usp=sharing</v>
      </c>
      <c r="D42" s="50" t="str">
        <f>IF('Форма сбора данных'!E43="","",CLEAN('Форма сбора данных'!E43))</f>
        <v>Приказ МКУ УО № 249 от 24 сентября 2018 года. "Об изучении проведения школьного этапа ВОШ в образовательных организациях в 2018-2019 учебном году</v>
      </c>
      <c r="E42" s="50" t="str">
        <f>IF('Форма сбора данных'!F43="","",CLEAN('Форма сбора данных'!F43))</f>
        <v>https://drive.google.com/file/d/1g_TqZEgnPC7Lg6J0e9iCD9AM2Afq96Dc/view?usp=sharing</v>
      </c>
      <c r="F42" s="50" t="str">
        <f>IF('Форма сбора данных'!G43="","",CLEAN('Форма сбора данных'!G43))</f>
        <v>Приказ МКУ УО № 208 от 24 сентября 2019 года "Об изучении проведения школьного этапа ВОШ в образовательных организациях в 2019-2020 учебном году"</v>
      </c>
      <c r="G42" s="50" t="str">
        <f>IF('Форма сбора данных'!H43="","",CLEAN('Форма сбора данных'!H43))</f>
        <v/>
      </c>
      <c r="H42" s="50" t="str">
        <f>IF('Форма сбора данных'!I43="","",CLEAN('Форма сбора данных'!I43))</f>
        <v/>
      </c>
      <c r="I42" s="50" t="str">
        <f>IF('Форма сбора данных'!J43="","",CLEAN('Форма сбора данных'!J43))</f>
        <v/>
      </c>
      <c r="J42" s="50" t="str">
        <f>IF('Форма сбора данных'!K43="","",CLEAN('Форма сбора данных'!K43))</f>
        <v/>
      </c>
      <c r="K42" s="50" t="str">
        <f>IF('Форма сбора данных'!L43="","",CLEAN('Форма сбора данных'!L43))</f>
        <v/>
      </c>
      <c r="L42" s="50" t="str">
        <f>IF('Форма сбора данных'!M43="","",CLEAN('Форма сбора данных'!M43))</f>
        <v/>
      </c>
    </row>
    <row r="43" spans="1:12" x14ac:dyDescent="0.25">
      <c r="A43" s="50">
        <v>1</v>
      </c>
      <c r="B43" s="50">
        <v>37</v>
      </c>
      <c r="C43" s="50" t="str">
        <f>IF('Форма сбора данных'!D44="","",CLEAN('Форма сбора данных'!D44))</f>
        <v/>
      </c>
      <c r="D43" s="50" t="str">
        <f>IF('Форма сбора данных'!E44="","",CLEAN('Форма сбора данных'!E44))</f>
        <v/>
      </c>
      <c r="E43" s="50" t="str">
        <f>IF('Форма сбора данных'!F44="","",CLEAN('Форма сбора данных'!F44))</f>
        <v/>
      </c>
      <c r="F43" s="50" t="str">
        <f>IF('Форма сбора данных'!G44="","",CLEAN('Форма сбора данных'!G44))</f>
        <v/>
      </c>
      <c r="G43" s="50" t="str">
        <f>IF('Форма сбора данных'!H44="","",CLEAN('Форма сбора данных'!H44))</f>
        <v/>
      </c>
      <c r="H43" s="50" t="str">
        <f>IF('Форма сбора данных'!I44="","",CLEAN('Форма сбора данных'!I44))</f>
        <v/>
      </c>
      <c r="I43" s="50" t="str">
        <f>IF('Форма сбора данных'!J44="","",CLEAN('Форма сбора данных'!J44))</f>
        <v/>
      </c>
      <c r="J43" s="50" t="str">
        <f>IF('Форма сбора данных'!K44="","",CLEAN('Форма сбора данных'!K44))</f>
        <v/>
      </c>
      <c r="K43" s="50" t="str">
        <f>IF('Форма сбора данных'!L44="","",CLEAN('Форма сбора данных'!L44))</f>
        <v/>
      </c>
      <c r="L43" s="50" t="str">
        <f>IF('Форма сбора данных'!M44="","",CLEAN('Форма сбора данных'!M44))</f>
        <v/>
      </c>
    </row>
    <row r="44" spans="1:12" x14ac:dyDescent="0.25">
      <c r="A44" s="50">
        <v>1</v>
      </c>
      <c r="B44" s="50">
        <v>38</v>
      </c>
      <c r="C44" s="50" t="str">
        <f>IF('Форма сбора данных'!D45="","",CLEAN('Форма сбора данных'!D45))</f>
        <v>https://drive.google.com/file/d/1rZ08xFeitRzeMftLhM47B6odR1Op06OC/view?usp=sharing</v>
      </c>
      <c r="D44" s="50" t="str">
        <f>IF('Форма сбора данных'!E45="","",CLEAN('Форма сбора данных'!E45))</f>
        <v>Распоряжение администрации городского округа город Нефтекамск № 46р от 04 июня 2021 года "Об утверждении состава команды по управлению качеством образования городского округа город Нефтекамск  Республики Башкортостан"</v>
      </c>
      <c r="E44" s="50" t="str">
        <f>IF('Форма сбора данных'!F45="","",CLEAN('Форма сбора данных'!F45))</f>
        <v/>
      </c>
      <c r="F44" s="50" t="str">
        <f>IF('Форма сбора данных'!G45="","",CLEAN('Форма сбора данных'!G45))</f>
        <v/>
      </c>
      <c r="G44" s="50" t="str">
        <f>IF('Форма сбора данных'!H45="","",CLEAN('Форма сбора данных'!H45))</f>
        <v/>
      </c>
      <c r="H44" s="50" t="str">
        <f>IF('Форма сбора данных'!I45="","",CLEAN('Форма сбора данных'!I45))</f>
        <v/>
      </c>
      <c r="I44" s="50" t="str">
        <f>IF('Форма сбора данных'!J45="","",CLEAN('Форма сбора данных'!J45))</f>
        <v/>
      </c>
      <c r="J44" s="50" t="str">
        <f>IF('Форма сбора данных'!K45="","",CLEAN('Форма сбора данных'!K45))</f>
        <v/>
      </c>
      <c r="K44" s="50" t="str">
        <f>IF('Форма сбора данных'!L45="","",CLEAN('Форма сбора данных'!L45))</f>
        <v/>
      </c>
      <c r="L44" s="50" t="str">
        <f>IF('Форма сбора данных'!M45="","",CLEAN('Форма сбора данных'!M45))</f>
        <v/>
      </c>
    </row>
    <row r="45" spans="1:12" x14ac:dyDescent="0.25">
      <c r="A45" s="50">
        <v>1</v>
      </c>
      <c r="B45" s="50">
        <v>39</v>
      </c>
      <c r="C45" s="50" t="str">
        <f>IF('Форма сбора данных'!D46="","",CLEAN('Форма сбора данных'!D46))</f>
        <v>https://drive.google.com/file/d/1oYNrmy7aq0MkkmR7UUDronvS472UbxAE/view?usp=sharing</v>
      </c>
      <c r="D45" s="50" t="str">
        <f>IF('Форма сбора данных'!E46="","",CLEAN('Форма сбора данных'!E46))</f>
        <v>Итоги городских и республиканских диагностических работ образовательных достижений обучающихся за 2018-2019 учебный год.</v>
      </c>
      <c r="E45" s="50" t="str">
        <f>IF('Форма сбора данных'!F46="","",CLEAN('Форма сбора данных'!F46))</f>
        <v>http://gcpi.neftekamsk.ru/wp-content/uploads/documents/oge_i_ege/analiz_rezul'tatov_gia_po_obrazovatel'nim_programmam_ooo_po_uchebnim_predmetam_v_2019_godu.pdf</v>
      </c>
      <c r="F45" s="50" t="str">
        <f>IF('Форма сбора данных'!G46="","",CLEAN('Форма сбора данных'!G46))</f>
        <v>Анализ результатов ГИА по образовательным программам основного общего образования по учебным предметамза 2019год.</v>
      </c>
      <c r="G45" s="50" t="str">
        <f>IF('Форма сбора данных'!H46="","",CLEAN('Форма сбора данных'!H46))</f>
        <v>http://gcpi.neftekamsk.ru/wp-content/uploads/documents/oge_i_ege/analiz_rezul'tatov_gia_po_obrazovatel'nim_programmam_ooo_po_uchebnim_predmetam_v_2018_godu.pdf</v>
      </c>
      <c r="H45" s="50" t="str">
        <f>IF('Форма сбора данных'!I46="","",CLEAN('Форма сбора данных'!I46))</f>
        <v>Анализ результатов ГИА по образовательным программам основного общего образования по учебным предметамза 2018год.</v>
      </c>
      <c r="I45" s="50" t="str">
        <f>IF('Форма сбора данных'!J46="","",CLEAN('Форма сбора данных'!J46))</f>
        <v/>
      </c>
      <c r="J45" s="50" t="str">
        <f>IF('Форма сбора данных'!K46="","",CLEAN('Форма сбора данных'!K46))</f>
        <v/>
      </c>
      <c r="K45" s="50" t="str">
        <f>IF('Форма сбора данных'!L46="","",CLEAN('Форма сбора данных'!L46))</f>
        <v/>
      </c>
      <c r="L45" s="50" t="str">
        <f>IF('Форма сбора данных'!M46="","",CLEAN('Форма сбора данных'!M46))</f>
        <v/>
      </c>
    </row>
    <row r="46" spans="1:12" x14ac:dyDescent="0.25">
      <c r="A46" s="50">
        <v>1</v>
      </c>
      <c r="B46" s="50">
        <v>40</v>
      </c>
      <c r="C46" s="50" t="str">
        <f>IF('Форма сбора данных'!D47="","",CLEAN('Форма сбора данных'!D47))</f>
        <v>https://drive.google.com/file/d/1oYNrmy7aq0MkkmR7UUDronvS472UbxAE/view?usp=sharing</v>
      </c>
      <c r="D46" s="50" t="str">
        <f>IF('Форма сбора данных'!E47="","",CLEAN('Форма сбора данных'!E47))</f>
        <v>Итоги городских и республиканских диагностических работ образовательных достижений обучающихся за 2018-2019 учебный год.</v>
      </c>
      <c r="E46" s="50" t="str">
        <f>IF('Форма сбора данных'!F47="","",CLEAN('Форма сбора данных'!F47))</f>
        <v>http://gcpi.neftekamsk.ru/wp-content/uploads/documents/oge_i_ege/analiz_rezul'tatov_gia_po_obrazovatel'nim_programmam_ooo_po_uchebnim_predmetam_v_2019_godu.pdf</v>
      </c>
      <c r="F46" s="50" t="str">
        <f>IF('Форма сбора данных'!G47="","",CLEAN('Форма сбора данных'!G47))</f>
        <v/>
      </c>
      <c r="G46" s="50" t="str">
        <f>IF('Форма сбора данных'!H47="","",CLEAN('Форма сбора данных'!H47))</f>
        <v/>
      </c>
      <c r="H46" s="50" t="str">
        <f>IF('Форма сбора данных'!I47="","",CLEAN('Форма сбора данных'!I47))</f>
        <v>Анализ результатов ГИА по образовательным программам основного общего образования по учебным предметамза 2018год.</v>
      </c>
      <c r="I46" s="50" t="str">
        <f>IF('Форма сбора данных'!J47="","",CLEAN('Форма сбора данных'!J47))</f>
        <v/>
      </c>
      <c r="J46" s="50" t="str">
        <f>IF('Форма сбора данных'!K47="","",CLEAN('Форма сбора данных'!K47))</f>
        <v/>
      </c>
      <c r="K46" s="50" t="str">
        <f>IF('Форма сбора данных'!L47="","",CLEAN('Форма сбора данных'!L47))</f>
        <v/>
      </c>
      <c r="L46" s="50" t="str">
        <f>IF('Форма сбора данных'!M47="","",CLEAN('Форма сбора данных'!M47))</f>
        <v/>
      </c>
    </row>
    <row r="47" spans="1:12" x14ac:dyDescent="0.25">
      <c r="A47" s="50">
        <v>1</v>
      </c>
      <c r="B47" s="50">
        <v>41</v>
      </c>
      <c r="C47" s="50" t="str">
        <f>IF('Форма сбора данных'!D48="","",CLEAN('Форма сбора данных'!D48))</f>
        <v/>
      </c>
      <c r="D47" s="50" t="str">
        <f>IF('Форма сбора данных'!E48="","",CLEAN('Форма сбора данных'!E48))</f>
        <v/>
      </c>
      <c r="E47" s="50" t="str">
        <f>IF('Форма сбора данных'!F48="","",CLEAN('Форма сбора данных'!F48))</f>
        <v/>
      </c>
      <c r="F47" s="50" t="str">
        <f>IF('Форма сбора данных'!G48="","",CLEAN('Форма сбора данных'!G48))</f>
        <v/>
      </c>
      <c r="G47" s="50" t="str">
        <f>IF('Форма сбора данных'!H48="","",CLEAN('Форма сбора данных'!H48))</f>
        <v/>
      </c>
      <c r="H47" s="50" t="str">
        <f>IF('Форма сбора данных'!I48="","",CLEAN('Форма сбора данных'!I48))</f>
        <v/>
      </c>
      <c r="I47" s="50" t="str">
        <f>IF('Форма сбора данных'!J48="","",CLEAN('Форма сбора данных'!J48))</f>
        <v/>
      </c>
      <c r="J47" s="50" t="str">
        <f>IF('Форма сбора данных'!K48="","",CLEAN('Форма сбора данных'!K48))</f>
        <v/>
      </c>
      <c r="K47" s="50" t="str">
        <f>IF('Форма сбора данных'!L48="","",CLEAN('Форма сбора данных'!L48))</f>
        <v/>
      </c>
      <c r="L47" s="50" t="str">
        <f>IF('Форма сбора данных'!M48="","",CLEAN('Форма сбора данных'!M48))</f>
        <v/>
      </c>
    </row>
    <row r="48" spans="1:12" x14ac:dyDescent="0.25">
      <c r="A48" s="50">
        <v>1</v>
      </c>
      <c r="B48" s="50">
        <v>42</v>
      </c>
      <c r="C48" s="50" t="str">
        <f>IF('Форма сбора данных'!D49="","",CLEAN('Форма сбора данных'!D49))</f>
        <v>http://gcpi.neftekamsk.ru/wp-content/uploads/documents/monitoringi_i_diagnostiki/2020-21/prikaz_mku_uo_ot_2_sentyabrya_2020_g._%E2%84%96_571.pdf</v>
      </c>
      <c r="D48" s="50" t="str">
        <f>IF('Форма сбора данных'!E49="","",CLEAN('Форма сбора данных'!E49))</f>
        <v>Приказ МКУ УО № 571 от 02.09.2020г. "О проведении городской диагностики уровня и качества обученности обучающихся общеобразовательных организаций городского округа город Нефтекамск"</v>
      </c>
      <c r="E48" s="50" t="str">
        <f>IF('Форма сбора данных'!F49="","",CLEAN('Форма сбора данных'!F49))</f>
        <v>http://gcpi.neftekamsk.ru/wp-content/uploads/documents/monitoringi_i_diagnostiki/2019-20/prikaz_mku_uo_ot_4_sentyabrya_2019_g._%E2%84%96_695.pdf</v>
      </c>
      <c r="F48" s="50" t="str">
        <f>IF('Форма сбора данных'!G49="","",CLEAN('Форма сбора данных'!G49))</f>
        <v>Приказ МКУ УО № 695 от 04.09.2019г. "О проведении городской диагностики уровня и качества обученности обучающихся общеобразовательных организаций городского округа город Нефтекамск"</v>
      </c>
      <c r="G48" s="50" t="str">
        <f>IF('Форма сбора данных'!H49="","",CLEAN('Форма сбора данных'!H49))</f>
        <v>http://gcpi.neftekamsk.ru/wp-content/uploads/documents/monitoringi_i_diagnostiki/2018-19/prikaz_mku_uo_ot_5_sentyabrya_2018_g._%E2%84%96_750.pdf</v>
      </c>
      <c r="H48" s="50" t="str">
        <f>IF('Форма сбора данных'!I49="","",CLEAN('Форма сбора данных'!I49))</f>
        <v>Приказ МКУ УО № 750 от 05.09.20198. "О проведении городской диагностики уровня и качества обученности обучающихся общеобразовательных организаций городского округа город Нефтекамск"</v>
      </c>
      <c r="I48" s="50" t="str">
        <f>IF('Форма сбора данных'!J49="","",CLEAN('Форма сбора данных'!J49))</f>
        <v/>
      </c>
      <c r="J48" s="50" t="str">
        <f>IF('Форма сбора данных'!K49="","",CLEAN('Форма сбора данных'!K49))</f>
        <v/>
      </c>
      <c r="K48" s="50" t="str">
        <f>IF('Форма сбора данных'!L49="","",CLEAN('Форма сбора данных'!L49))</f>
        <v/>
      </c>
      <c r="L48" s="50" t="str">
        <f>IF('Форма сбора данных'!M49="","",CLEAN('Форма сбора данных'!M49))</f>
        <v/>
      </c>
    </row>
    <row r="49" spans="1:12" x14ac:dyDescent="0.25">
      <c r="A49" s="50">
        <v>1</v>
      </c>
      <c r="B49" s="50">
        <v>43</v>
      </c>
      <c r="C49" s="50" t="str">
        <f>IF('Форма сбора данных'!D50="","",CLEAN('Форма сбора данных'!D50))</f>
        <v>https://docs.google.com/document/d/1ESpAhyZA84hhXZJAblQhEktQNokpd-_l/edit?usp=sharing&amp;ouid=114736196196305035609&amp;rtpof=true&amp;sd=true</v>
      </c>
      <c r="D49" s="50" t="str">
        <f>IF('Форма сбора данных'!E50="","",CLEAN('Форма сбора данных'!E50))</f>
        <v>План работы МКУ УО на 2020-2021 учебный год</v>
      </c>
      <c r="E49" s="50" t="str">
        <f>IF('Форма сбора данных'!F50="","",CLEAN('Форма сбора данных'!F50))</f>
        <v/>
      </c>
      <c r="F49" s="50" t="str">
        <f>IF('Форма сбора данных'!G50="","",CLEAN('Форма сбора данных'!G50))</f>
        <v/>
      </c>
      <c r="G49" s="50" t="str">
        <f>IF('Форма сбора данных'!H50="","",CLEAN('Форма сбора данных'!H50))</f>
        <v/>
      </c>
      <c r="H49" s="50" t="str">
        <f>IF('Форма сбора данных'!I50="","",CLEAN('Форма сбора данных'!I50))</f>
        <v/>
      </c>
      <c r="I49" s="50" t="str">
        <f>IF('Форма сбора данных'!J50="","",CLEAN('Форма сбора данных'!J50))</f>
        <v/>
      </c>
      <c r="J49" s="50" t="str">
        <f>IF('Форма сбора данных'!K50="","",CLEAN('Форма сбора данных'!K50))</f>
        <v/>
      </c>
      <c r="K49" s="50" t="str">
        <f>IF('Форма сбора данных'!L50="","",CLEAN('Форма сбора данных'!L50))</f>
        <v/>
      </c>
      <c r="L49" s="50" t="str">
        <f>IF('Форма сбора данных'!M50="","",CLEAN('Форма сбора данных'!M50))</f>
        <v/>
      </c>
    </row>
    <row r="50" spans="1:12" x14ac:dyDescent="0.25">
      <c r="A50" s="50">
        <v>1</v>
      </c>
      <c r="B50" s="50">
        <v>44</v>
      </c>
      <c r="C50" s="50" t="str">
        <f>IF('Форма сбора данных'!D51="","",CLEAN('Форма сбора данных'!D51))</f>
        <v>https://docs.google.com/document/d/1yT3Kx70w3uLFMCp1i1Du_Q3xaeyvRQf6/edit?usp=sharing&amp;ouid=114736196196305035609&amp;rtpof=true&amp;sd=true</v>
      </c>
      <c r="D50" s="50" t="str">
        <f>IF('Форма сбора данных'!E51="","",CLEAN('Форма сбора данных'!E51))</f>
        <v>Приказ МКУ УО № 265 от 27.04.2021г. "Об итогах городских выборочных диагностических работ  уровня и качества обученности обучающихся  в   общеобразовательных  организациях городского   округа    город   Нефтекамск"</v>
      </c>
      <c r="E50" s="50" t="str">
        <f>IF('Форма сбора данных'!F51="","",CLEAN('Форма сбора данных'!F51))</f>
        <v/>
      </c>
      <c r="F50" s="50" t="str">
        <f>IF('Форма сбора данных'!G51="","",CLEAN('Форма сбора данных'!G51))</f>
        <v/>
      </c>
      <c r="G50" s="50" t="str">
        <f>IF('Форма сбора данных'!H51="","",CLEAN('Форма сбора данных'!H51))</f>
        <v/>
      </c>
      <c r="H50" s="50" t="str">
        <f>IF('Форма сбора данных'!I51="","",CLEAN('Форма сбора данных'!I51))</f>
        <v/>
      </c>
      <c r="I50" s="50" t="str">
        <f>IF('Форма сбора данных'!J51="","",CLEAN('Форма сбора данных'!J51))</f>
        <v/>
      </c>
      <c r="J50" s="50" t="str">
        <f>IF('Форма сбора данных'!K51="","",CLEAN('Форма сбора данных'!K51))</f>
        <v/>
      </c>
      <c r="K50" s="50" t="str">
        <f>IF('Форма сбора данных'!L51="","",CLEAN('Форма сбора данных'!L51))</f>
        <v/>
      </c>
      <c r="L50" s="50" t="str">
        <f>IF('Форма сбора данных'!M51="","",CLEAN('Форма сбора данных'!M51))</f>
        <v/>
      </c>
    </row>
    <row r="51" spans="1:12" x14ac:dyDescent="0.25">
      <c r="A51" s="50">
        <v>1</v>
      </c>
      <c r="B51" s="50">
        <v>45</v>
      </c>
      <c r="C51" s="50" t="str">
        <f>IF('Форма сбора данных'!D52="","",CLEAN('Форма сбора данных'!D52))</f>
        <v/>
      </c>
      <c r="D51" s="50" t="str">
        <f>IF('Форма сбора данных'!E52="","",CLEAN('Форма сбора данных'!E52))</f>
        <v/>
      </c>
      <c r="E51" s="50" t="str">
        <f>IF('Форма сбора данных'!F52="","",CLEAN('Форма сбора данных'!F52))</f>
        <v/>
      </c>
      <c r="F51" s="50" t="str">
        <f>IF('Форма сбора данных'!G52="","",CLEAN('Форма сбора данных'!G52))</f>
        <v/>
      </c>
      <c r="G51" s="50" t="str">
        <f>IF('Форма сбора данных'!H52="","",CLEAN('Форма сбора данных'!H52))</f>
        <v/>
      </c>
      <c r="H51" s="50" t="str">
        <f>IF('Форма сбора данных'!I52="","",CLEAN('Форма сбора данных'!I52))</f>
        <v/>
      </c>
      <c r="I51" s="50" t="str">
        <f>IF('Форма сбора данных'!J52="","",CLEAN('Форма сбора данных'!J52))</f>
        <v/>
      </c>
      <c r="J51" s="50" t="str">
        <f>IF('Форма сбора данных'!K52="","",CLEAN('Форма сбора данных'!K52))</f>
        <v/>
      </c>
      <c r="K51" s="50" t="str">
        <f>IF('Форма сбора данных'!L52="","",CLEAN('Форма сбора данных'!L52))</f>
        <v/>
      </c>
      <c r="L51" s="50" t="str">
        <f>IF('Форма сбора данных'!M52="","",CLEAN('Форма сбора данных'!M52))</f>
        <v/>
      </c>
    </row>
    <row r="52" spans="1:12" x14ac:dyDescent="0.25">
      <c r="A52" s="50">
        <v>1</v>
      </c>
      <c r="B52" s="50">
        <v>46</v>
      </c>
      <c r="C52" s="50" t="str">
        <f>IF('Форма сбора данных'!D53="","",CLEAN('Форма сбора данных'!D53))</f>
        <v>https://drive.google.com/file/d/1t7h5_L5TxGqT886SNrlRZdZie3-u5UHi/view?usp=sharing</v>
      </c>
      <c r="D52" s="50" t="str">
        <f>IF('Форма сбора данных'!E53="","",CLEAN('Форма сбора данных'!E53))</f>
        <v>Приказ МКУ УО № 140 от 10 марта 2021 года "Об утверждении плана мероприятий "дорожной карты" по подготовке и обеспечению объективного проведения Всероссийских проверочных работ в общеобразовательных организациях городского округа город Нефтекамск Республики Башкортостан в 2021 году"</v>
      </c>
      <c r="E52" s="50" t="str">
        <f>IF('Форма сбора данных'!F53="","",CLEAN('Форма сбора данных'!F53))</f>
        <v/>
      </c>
      <c r="F52" s="50" t="str">
        <f>IF('Форма сбора данных'!G53="","",CLEAN('Форма сбора данных'!G53))</f>
        <v/>
      </c>
      <c r="G52" s="50" t="str">
        <f>IF('Форма сбора данных'!H53="","",CLEAN('Форма сбора данных'!H53))</f>
        <v/>
      </c>
      <c r="H52" s="50" t="str">
        <f>IF('Форма сбора данных'!I53="","",CLEAN('Форма сбора данных'!I53))</f>
        <v/>
      </c>
      <c r="I52" s="50" t="str">
        <f>IF('Форма сбора данных'!J53="","",CLEAN('Форма сбора данных'!J53))</f>
        <v/>
      </c>
      <c r="J52" s="50" t="str">
        <f>IF('Форма сбора данных'!K53="","",CLEAN('Форма сбора данных'!K53))</f>
        <v/>
      </c>
      <c r="K52" s="50" t="str">
        <f>IF('Форма сбора данных'!L53="","",CLEAN('Форма сбора данных'!L53))</f>
        <v/>
      </c>
      <c r="L52" s="50" t="str">
        <f>IF('Форма сбора данных'!M53="","",CLEAN('Форма сбора данных'!M53))</f>
        <v/>
      </c>
    </row>
    <row r="53" spans="1:12" x14ac:dyDescent="0.25">
      <c r="A53" s="50">
        <v>1</v>
      </c>
      <c r="B53" s="50">
        <v>47</v>
      </c>
      <c r="C53" s="50" t="str">
        <f>IF('Форма сбора данных'!D54="","",CLEAN('Форма сбора данных'!D54))</f>
        <v>https://docs.google.com/document/d/1_pU921HkZ36ziieIWF2xtEZMClnBb_V_/edit?usp=sharing&amp;ouid=114736196196305035609&amp;rtpof=true&amp;sd=true</v>
      </c>
      <c r="D53" s="50" t="str">
        <f>IF('Форма сбора данных'!E54="","",CLEAN('Форма сбора данных'!E54))</f>
        <v>Анализ всероссийской олимпиады школьников2020-2021 учебный год</v>
      </c>
      <c r="E53" s="50" t="str">
        <f>IF('Форма сбора данных'!F54="","",CLEAN('Форма сбора данных'!F54))</f>
        <v/>
      </c>
      <c r="F53" s="50" t="str">
        <f>IF('Форма сбора данных'!G54="","",CLEAN('Форма сбора данных'!G54))</f>
        <v/>
      </c>
      <c r="G53" s="50" t="str">
        <f>IF('Форма сбора данных'!H54="","",CLEAN('Форма сбора данных'!H54))</f>
        <v/>
      </c>
      <c r="H53" s="50" t="str">
        <f>IF('Форма сбора данных'!I54="","",CLEAN('Форма сбора данных'!I54))</f>
        <v/>
      </c>
      <c r="I53" s="50" t="str">
        <f>IF('Форма сбора данных'!J54="","",CLEAN('Форма сбора данных'!J54))</f>
        <v/>
      </c>
      <c r="J53" s="50" t="str">
        <f>IF('Форма сбора данных'!K54="","",CLEAN('Форма сбора данных'!K54))</f>
        <v/>
      </c>
      <c r="K53" s="50" t="str">
        <f>IF('Форма сбора данных'!L54="","",CLEAN('Форма сбора данных'!L54))</f>
        <v/>
      </c>
      <c r="L53" s="50" t="str">
        <f>IF('Форма сбора данных'!M54="","",CLEAN('Форма сбора данных'!M54))</f>
        <v/>
      </c>
    </row>
    <row r="54" spans="1:12" x14ac:dyDescent="0.25">
      <c r="A54" s="50">
        <v>1</v>
      </c>
      <c r="B54" s="50">
        <v>48</v>
      </c>
      <c r="C54" s="50" t="str">
        <f>IF('Форма сбора данных'!D55="","",CLEAN('Форма сбора данных'!D55))</f>
        <v/>
      </c>
      <c r="D54" s="50" t="str">
        <f>IF('Форма сбора данных'!E55="","",CLEAN('Форма сбора данных'!E55))</f>
        <v/>
      </c>
      <c r="E54" s="50" t="str">
        <f>IF('Форма сбора данных'!F55="","",CLEAN('Форма сбора данных'!F55))</f>
        <v/>
      </c>
      <c r="F54" s="50" t="str">
        <f>IF('Форма сбора данных'!G55="","",CLEAN('Форма сбора данных'!G55))</f>
        <v/>
      </c>
      <c r="G54" s="50" t="str">
        <f>IF('Форма сбора данных'!H55="","",CLEAN('Форма сбора данных'!H55))</f>
        <v/>
      </c>
      <c r="H54" s="50" t="str">
        <f>IF('Форма сбора данных'!I55="","",CLEAN('Форма сбора данных'!I55))</f>
        <v/>
      </c>
      <c r="I54" s="50" t="str">
        <f>IF('Форма сбора данных'!J55="","",CLEAN('Форма сбора данных'!J55))</f>
        <v/>
      </c>
      <c r="J54" s="50" t="str">
        <f>IF('Форма сбора данных'!K55="","",CLEAN('Форма сбора данных'!K55))</f>
        <v/>
      </c>
      <c r="K54" s="50" t="str">
        <f>IF('Форма сбора данных'!L55="","",CLEAN('Форма сбора данных'!L55))</f>
        <v/>
      </c>
      <c r="L54" s="50" t="str">
        <f>IF('Форма сбора данных'!M55="","",CLEAN('Форма сбора данных'!M55))</f>
        <v/>
      </c>
    </row>
    <row r="55" spans="1:12" x14ac:dyDescent="0.25">
      <c r="A55" s="50">
        <v>1</v>
      </c>
      <c r="B55" s="50">
        <v>49</v>
      </c>
      <c r="C55" s="50" t="str">
        <f>IF('Форма сбора данных'!D56="","",CLEAN('Форма сбора данных'!D56))</f>
        <v/>
      </c>
      <c r="D55" s="50" t="str">
        <f>IF('Форма сбора данных'!E56="","",CLEAN('Форма сбора данных'!E56))</f>
        <v/>
      </c>
      <c r="E55" s="50" t="str">
        <f>IF('Форма сбора данных'!F56="","",CLEAN('Форма сбора данных'!F56))</f>
        <v/>
      </c>
      <c r="F55" s="50" t="str">
        <f>IF('Форма сбора данных'!G56="","",CLEAN('Форма сбора данных'!G56))</f>
        <v/>
      </c>
      <c r="G55" s="50" t="str">
        <f>IF('Форма сбора данных'!H56="","",CLEAN('Форма сбора данных'!H56))</f>
        <v/>
      </c>
      <c r="H55" s="50" t="str">
        <f>IF('Форма сбора данных'!I56="","",CLEAN('Форма сбора данных'!I56))</f>
        <v/>
      </c>
      <c r="I55" s="50" t="str">
        <f>IF('Форма сбора данных'!J56="","",CLEAN('Форма сбора данных'!J56))</f>
        <v/>
      </c>
      <c r="J55" s="50" t="str">
        <f>IF('Форма сбора данных'!K56="","",CLEAN('Форма сбора данных'!K56))</f>
        <v/>
      </c>
      <c r="K55" s="50" t="str">
        <f>IF('Форма сбора данных'!L56="","",CLEAN('Форма сбора данных'!L56))</f>
        <v/>
      </c>
      <c r="L55" s="50" t="str">
        <f>IF('Форма сбора данных'!M56="","",CLEAN('Форма сбора данных'!M56))</f>
        <v/>
      </c>
    </row>
    <row r="56" spans="1:12" x14ac:dyDescent="0.25">
      <c r="A56" s="50">
        <v>1</v>
      </c>
      <c r="B56" s="50">
        <v>50</v>
      </c>
      <c r="C56" s="50" t="str">
        <f>IF('Форма сбора данных'!D57="","",CLEAN('Форма сбора данных'!D57))</f>
        <v/>
      </c>
      <c r="D56" s="50" t="str">
        <f>IF('Форма сбора данных'!E57="","",CLEAN('Форма сбора данных'!E57))</f>
        <v/>
      </c>
      <c r="E56" s="50" t="str">
        <f>IF('Форма сбора данных'!F57="","",CLEAN('Форма сбора данных'!F57))</f>
        <v/>
      </c>
      <c r="F56" s="50" t="str">
        <f>IF('Форма сбора данных'!G57="","",CLEAN('Форма сбора данных'!G57))</f>
        <v/>
      </c>
      <c r="G56" s="50" t="str">
        <f>IF('Форма сбора данных'!H57="","",CLEAN('Форма сбора данных'!H57))</f>
        <v/>
      </c>
      <c r="H56" s="50" t="str">
        <f>IF('Форма сбора данных'!I57="","",CLEAN('Форма сбора данных'!I57))</f>
        <v/>
      </c>
      <c r="I56" s="50" t="str">
        <f>IF('Форма сбора данных'!J57="","",CLEAN('Форма сбора данных'!J57))</f>
        <v/>
      </c>
      <c r="J56" s="50" t="str">
        <f>IF('Форма сбора данных'!K57="","",CLEAN('Форма сбора данных'!K57))</f>
        <v/>
      </c>
      <c r="K56" s="50" t="str">
        <f>IF('Форма сбора данных'!L57="","",CLEAN('Форма сбора данных'!L57))</f>
        <v/>
      </c>
      <c r="L56" s="50" t="str">
        <f>IF('Форма сбора данных'!M57="","",CLEAN('Форма сбора данных'!M57))</f>
        <v/>
      </c>
    </row>
    <row r="57" spans="1:12" x14ac:dyDescent="0.25">
      <c r="A57" s="50">
        <v>1</v>
      </c>
      <c r="B57" s="50">
        <v>51</v>
      </c>
      <c r="C57" s="50" t="str">
        <f>IF('Форма сбора данных'!D58="","",CLEAN('Форма сбора данных'!D58))</f>
        <v/>
      </c>
      <c r="D57" s="50" t="str">
        <f>IF('Форма сбора данных'!E58="","",CLEAN('Форма сбора данных'!E58))</f>
        <v/>
      </c>
      <c r="E57" s="50" t="str">
        <f>IF('Форма сбора данных'!F58="","",CLEAN('Форма сбора данных'!F58))</f>
        <v/>
      </c>
      <c r="F57" s="50" t="str">
        <f>IF('Форма сбора данных'!G58="","",CLEAN('Форма сбора данных'!G58))</f>
        <v/>
      </c>
      <c r="G57" s="50" t="str">
        <f>IF('Форма сбора данных'!H58="","",CLEAN('Форма сбора данных'!H58))</f>
        <v/>
      </c>
      <c r="H57" s="50" t="str">
        <f>IF('Форма сбора данных'!I58="","",CLEAN('Форма сбора данных'!I58))</f>
        <v/>
      </c>
      <c r="I57" s="50" t="str">
        <f>IF('Форма сбора данных'!J58="","",CLEAN('Форма сбора данных'!J58))</f>
        <v/>
      </c>
      <c r="J57" s="50" t="str">
        <f>IF('Форма сбора данных'!K58="","",CLEAN('Форма сбора данных'!K58))</f>
        <v/>
      </c>
      <c r="K57" s="50" t="str">
        <f>IF('Форма сбора данных'!L58="","",CLEAN('Форма сбора данных'!L58))</f>
        <v/>
      </c>
      <c r="L57" s="50" t="str">
        <f>IF('Форма сбора данных'!M58="","",CLEAN('Форма сбора данных'!M58))</f>
        <v/>
      </c>
    </row>
    <row r="58" spans="1:12" x14ac:dyDescent="0.25">
      <c r="A58" s="50">
        <v>1</v>
      </c>
      <c r="B58" s="50">
        <v>52</v>
      </c>
      <c r="C58" s="50" t="str">
        <f>IF('Форма сбора данных'!D59="","",CLEAN('Форма сбора данных'!D59))</f>
        <v/>
      </c>
      <c r="D58" s="50" t="str">
        <f>IF('Форма сбора данных'!E59="","",CLEAN('Форма сбора данных'!E59))</f>
        <v/>
      </c>
      <c r="E58" s="50" t="str">
        <f>IF('Форма сбора данных'!F59="","",CLEAN('Форма сбора данных'!F59))</f>
        <v/>
      </c>
      <c r="F58" s="50" t="str">
        <f>IF('Форма сбора данных'!G59="","",CLEAN('Форма сбора данных'!G59))</f>
        <v/>
      </c>
      <c r="G58" s="50" t="str">
        <f>IF('Форма сбора данных'!H59="","",CLEAN('Форма сбора данных'!H59))</f>
        <v/>
      </c>
      <c r="H58" s="50" t="str">
        <f>IF('Форма сбора данных'!I59="","",CLEAN('Форма сбора данных'!I59))</f>
        <v/>
      </c>
      <c r="I58" s="50" t="str">
        <f>IF('Форма сбора данных'!J59="","",CLEAN('Форма сбора данных'!J59))</f>
        <v/>
      </c>
      <c r="J58" s="50" t="str">
        <f>IF('Форма сбора данных'!K59="","",CLEAN('Форма сбора данных'!K59))</f>
        <v/>
      </c>
      <c r="K58" s="50" t="str">
        <f>IF('Форма сбора данных'!L59="","",CLEAN('Форма сбора данных'!L59))</f>
        <v/>
      </c>
      <c r="L58" s="50" t="str">
        <f>IF('Форма сбора данных'!M59="","",CLEAN('Форма сбора данных'!M59))</f>
        <v/>
      </c>
    </row>
    <row r="59" spans="1:12" x14ac:dyDescent="0.25">
      <c r="A59" s="50">
        <v>1</v>
      </c>
      <c r="B59" s="50">
        <v>53</v>
      </c>
      <c r="C59" s="50" t="str">
        <f>IF('Форма сбора данных'!D60="","",CLEAN('Форма сбора данных'!D60))</f>
        <v/>
      </c>
      <c r="D59" s="50" t="str">
        <f>IF('Форма сбора данных'!E60="","",CLEAN('Форма сбора данных'!E60))</f>
        <v/>
      </c>
      <c r="E59" s="50" t="str">
        <f>IF('Форма сбора данных'!F60="","",CLEAN('Форма сбора данных'!F60))</f>
        <v/>
      </c>
      <c r="F59" s="50" t="str">
        <f>IF('Форма сбора данных'!G60="","",CLEAN('Форма сбора данных'!G60))</f>
        <v/>
      </c>
      <c r="G59" s="50" t="str">
        <f>IF('Форма сбора данных'!H60="","",CLEAN('Форма сбора данных'!H60))</f>
        <v/>
      </c>
      <c r="H59" s="50" t="str">
        <f>IF('Форма сбора данных'!I60="","",CLEAN('Форма сбора данных'!I60))</f>
        <v/>
      </c>
      <c r="I59" s="50" t="str">
        <f>IF('Форма сбора данных'!J60="","",CLEAN('Форма сбора данных'!J60))</f>
        <v/>
      </c>
      <c r="J59" s="50" t="str">
        <f>IF('Форма сбора данных'!K60="","",CLEAN('Форма сбора данных'!K60))</f>
        <v/>
      </c>
      <c r="K59" s="50" t="str">
        <f>IF('Форма сбора данных'!L60="","",CLEAN('Форма сбора данных'!L60))</f>
        <v/>
      </c>
      <c r="L59" s="50" t="str">
        <f>IF('Форма сбора данных'!M60="","",CLEAN('Форма сбора данных'!M60))</f>
        <v/>
      </c>
    </row>
    <row r="60" spans="1:12" x14ac:dyDescent="0.25">
      <c r="A60" s="50">
        <v>1</v>
      </c>
      <c r="B60" s="50">
        <v>54</v>
      </c>
      <c r="C60" s="50" t="str">
        <f>IF('Форма сбора данных'!D61="","",CLEAN('Форма сбора данных'!D61))</f>
        <v/>
      </c>
      <c r="D60" s="50" t="str">
        <f>IF('Форма сбора данных'!E61="","",CLEAN('Форма сбора данных'!E61))</f>
        <v/>
      </c>
      <c r="E60" s="50" t="str">
        <f>IF('Форма сбора данных'!F61="","",CLEAN('Форма сбора данных'!F61))</f>
        <v/>
      </c>
      <c r="F60" s="50" t="str">
        <f>IF('Форма сбора данных'!G61="","",CLEAN('Форма сбора данных'!G61))</f>
        <v/>
      </c>
      <c r="G60" s="50" t="str">
        <f>IF('Форма сбора данных'!H61="","",CLEAN('Форма сбора данных'!H61))</f>
        <v/>
      </c>
      <c r="H60" s="50" t="str">
        <f>IF('Форма сбора данных'!I61="","",CLEAN('Форма сбора данных'!I61))</f>
        <v/>
      </c>
      <c r="I60" s="50" t="str">
        <f>IF('Форма сбора данных'!J61="","",CLEAN('Форма сбора данных'!J61))</f>
        <v/>
      </c>
      <c r="J60" s="50" t="str">
        <f>IF('Форма сбора данных'!K61="","",CLEAN('Форма сбора данных'!K61))</f>
        <v/>
      </c>
      <c r="K60" s="50" t="str">
        <f>IF('Форма сбора данных'!L61="","",CLEAN('Форма сбора данных'!L61))</f>
        <v/>
      </c>
      <c r="L60" s="50" t="str">
        <f>IF('Форма сбора данных'!M61="","",CLEAN('Форма сбора данных'!M61))</f>
        <v/>
      </c>
    </row>
    <row r="61" spans="1:12" x14ac:dyDescent="0.25">
      <c r="A61" s="50">
        <v>1</v>
      </c>
      <c r="B61" s="50">
        <v>55</v>
      </c>
      <c r="C61" s="50" t="str">
        <f>IF('Форма сбора данных'!D62="","",CLEAN('Форма сбора данных'!D62))</f>
        <v>https://docs.google.com/document/d/1Cwm37GW0Grj_ZY7G1NgteiZtrm3Iv3SP/edit?usp=sharing&amp;ouid=114736196196305035609&amp;rtpof=true&amp;sd=true</v>
      </c>
      <c r="D61" s="50" t="str">
        <f>IF('Форма сбора данных'!E62="","",CLEAN('Форма сбора данных'!E62))</f>
        <v>Цели и задачи</v>
      </c>
      <c r="E61" s="50" t="str">
        <f>IF('Форма сбора данных'!F62="","",CLEAN('Форма сбора данных'!F62))</f>
        <v>https://drive.google.com/file/d/1Zcu-kqen11oK6FTMdtqyzCdTRNYHmVV4/view?usp=sharing</v>
      </c>
      <c r="F61" s="50" t="str">
        <f>IF('Форма сбора данных'!G62="","",CLEAN('Форма сбора данных'!G62))</f>
        <v>МУНИЦИПАЛЬНАЯ ПРОГРАММАподдержки (повышения качества образования) общеобразовательных школ, имеющих стабильно низкие результаты обучения городского округа город Нефтекамск на 2020 год и плановый период 2021 и 2022 годов</v>
      </c>
      <c r="G61" s="50" t="str">
        <f>IF('Форма сбора данных'!H62="","",CLEAN('Форма сбора данных'!H62))</f>
        <v/>
      </c>
      <c r="H61" s="50" t="str">
        <f>IF('Форма сбора данных'!I62="","",CLEAN('Форма сбора данных'!I62))</f>
        <v/>
      </c>
      <c r="I61" s="50" t="str">
        <f>IF('Форма сбора данных'!J62="","",CLEAN('Форма сбора данных'!J62))</f>
        <v/>
      </c>
      <c r="J61" s="50" t="str">
        <f>IF('Форма сбора данных'!K62="","",CLEAN('Форма сбора данных'!K62))</f>
        <v/>
      </c>
      <c r="K61" s="50" t="str">
        <f>IF('Форма сбора данных'!L62="","",CLEAN('Форма сбора данных'!L62))</f>
        <v/>
      </c>
      <c r="L61" s="50" t="str">
        <f>IF('Форма сбора данных'!M62="","",CLEAN('Форма сбора данных'!M62))</f>
        <v/>
      </c>
    </row>
    <row r="62" spans="1:12" x14ac:dyDescent="0.25">
      <c r="A62" s="50">
        <v>1</v>
      </c>
      <c r="B62" s="50">
        <v>56</v>
      </c>
      <c r="C62" s="50" t="str">
        <f>IF('Форма сбора данных'!D63="","",CLEAN('Форма сбора данных'!D63))</f>
        <v>https://docs.google.com/document/d/1Cwm37GW0Grj_ZY7G1NgteiZtrm3Iv3SP/edit?usp=sharing&amp;ouid=114736196196305035609&amp;rtpof=true&amp;sd=true</v>
      </c>
      <c r="D62" s="50" t="str">
        <f>IF('Форма сбора данных'!E63="","",CLEAN('Форма сбора данных'!E63))</f>
        <v>Цели и задачи</v>
      </c>
      <c r="E62" s="50" t="str">
        <f>IF('Форма сбора данных'!F63="","",CLEAN('Форма сбора данных'!F63))</f>
        <v>https://drive.google.com/file/d/1Zcu-kqen11oK6FTMdtqyzCdTRNYHmVV4/view?usp=sharing</v>
      </c>
      <c r="F62" s="50" t="str">
        <f>IF('Форма сбора данных'!G63="","",CLEAN('Форма сбора данных'!G63))</f>
        <v>МУНИЦИПАЛЬНАЯ ПРОГРАММАподдержки (повышения качества образования) общеобразовательных школ, имеющих стабильно низкие результаты обучения городского округа город Нефтекамск на 2020 год и плановый период 2021 и 2022 годов</v>
      </c>
      <c r="G62" s="50" t="str">
        <f>IF('Форма сбора данных'!H63="","",CLEAN('Форма сбора данных'!H63))</f>
        <v/>
      </c>
      <c r="H62" s="50" t="str">
        <f>IF('Форма сбора данных'!I63="","",CLEAN('Форма сбора данных'!I63))</f>
        <v/>
      </c>
      <c r="I62" s="50" t="str">
        <f>IF('Форма сбора данных'!J63="","",CLEAN('Форма сбора данных'!J63))</f>
        <v/>
      </c>
      <c r="J62" s="50" t="str">
        <f>IF('Форма сбора данных'!K63="","",CLEAN('Форма сбора данных'!K63))</f>
        <v/>
      </c>
      <c r="K62" s="50" t="str">
        <f>IF('Форма сбора данных'!L63="","",CLEAN('Форма сбора данных'!L63))</f>
        <v/>
      </c>
      <c r="L62" s="50" t="str">
        <f>IF('Форма сбора данных'!M63="","",CLEAN('Форма сбора данных'!M63))</f>
        <v/>
      </c>
    </row>
    <row r="63" spans="1:12" x14ac:dyDescent="0.25">
      <c r="A63" s="50">
        <v>1</v>
      </c>
      <c r="B63" s="50">
        <v>57</v>
      </c>
      <c r="C63" s="50" t="str">
        <f>IF('Форма сбора данных'!D64="","",CLEAN('Форма сбора данных'!D64))</f>
        <v>https://docs.google.com/document/d/1Cwm37GW0Grj_ZY7G1NgteiZtrm3Iv3SP/edit?usp=sharing&amp;ouid=114736196196305035609&amp;rtpof=true&amp;sd=true</v>
      </c>
      <c r="D63" s="50" t="str">
        <f>IF('Форма сбора данных'!E64="","",CLEAN('Форма сбора данных'!E64))</f>
        <v>Цели и задачи</v>
      </c>
      <c r="E63" s="50" t="str">
        <f>IF('Форма сбора данных'!F64="","",CLEAN('Форма сбора данных'!F64))</f>
        <v>https://drive.google.com/file/d/1Zcu-kqen11oK6FTMdtqyzCdTRNYHmVV4/view?usp=sharing</v>
      </c>
      <c r="F63" s="50" t="str">
        <f>IF('Форма сбора данных'!G64="","",CLEAN('Форма сбора данных'!G64))</f>
        <v>МУНИЦИПАЛЬНАЯ ПРОГРАММАподдержки (повышения качества образования) общеобразовательных школ, имеющих стабильно низкие результаты обучения городского округа город Нефтекамск на 2020 год и плановый период 2021 и 2022 годов</v>
      </c>
      <c r="G63" s="50" t="str">
        <f>IF('Форма сбора данных'!H64="","",CLEAN('Форма сбора данных'!H64))</f>
        <v/>
      </c>
      <c r="H63" s="50" t="str">
        <f>IF('Форма сбора данных'!I64="","",CLEAN('Форма сбора данных'!I64))</f>
        <v/>
      </c>
      <c r="I63" s="50" t="str">
        <f>IF('Форма сбора данных'!J64="","",CLEAN('Форма сбора данных'!J64))</f>
        <v/>
      </c>
      <c r="J63" s="50" t="str">
        <f>IF('Форма сбора данных'!K64="","",CLEAN('Форма сбора данных'!K64))</f>
        <v/>
      </c>
      <c r="K63" s="50" t="str">
        <f>IF('Форма сбора данных'!L64="","",CLEAN('Форма сбора данных'!L64))</f>
        <v/>
      </c>
      <c r="L63" s="50" t="str">
        <f>IF('Форма сбора данных'!M64="","",CLEAN('Форма сбора данных'!M64))</f>
        <v/>
      </c>
    </row>
    <row r="64" spans="1:12" x14ac:dyDescent="0.25">
      <c r="A64" s="50">
        <v>1</v>
      </c>
      <c r="B64" s="50">
        <v>58</v>
      </c>
      <c r="C64" s="50" t="str">
        <f>IF('Форма сбора данных'!D65="","",CLEAN('Форма сбора данных'!D65))</f>
        <v>https://docs.google.com/document/d/1Cwm37GW0Grj_ZY7G1NgteiZtrm3Iv3SP/edit?usp=sharing&amp;ouid=114736196196305035609&amp;rtpof=true&amp;sd=true</v>
      </c>
      <c r="D64" s="50" t="str">
        <f>IF('Форма сбора данных'!E65="","",CLEAN('Форма сбора данных'!E65))</f>
        <v>Цели и задачи</v>
      </c>
      <c r="E64" s="50" t="str">
        <f>IF('Форма сбора данных'!F65="","",CLEAN('Форма сбора данных'!F65))</f>
        <v>https://drive.google.com/file/d/1Zcu-kqen11oK6FTMdtqyzCdTRNYHmVV4/view?usp=sharing</v>
      </c>
      <c r="F64" s="50" t="str">
        <f>IF('Форма сбора данных'!G65="","",CLEAN('Форма сбора данных'!G65))</f>
        <v>МУНИЦИПАЛЬНАЯ ПРОГРАММАподдержки (повышения качества образования) общеобразовательных школ, имеющих стабильно низкие результаты обучения городского округа город Нефтекамск на 2020 год и плановый период 2021 и 2022 годов</v>
      </c>
      <c r="G64" s="50" t="str">
        <f>IF('Форма сбора данных'!H65="","",CLEAN('Форма сбора данных'!H65))</f>
        <v/>
      </c>
      <c r="H64" s="50" t="str">
        <f>IF('Форма сбора данных'!I65="","",CLEAN('Форма сбора данных'!I65))</f>
        <v/>
      </c>
      <c r="I64" s="50" t="str">
        <f>IF('Форма сбора данных'!J65="","",CLEAN('Форма сбора данных'!J65))</f>
        <v/>
      </c>
      <c r="J64" s="50" t="str">
        <f>IF('Форма сбора данных'!K65="","",CLEAN('Форма сбора данных'!K65))</f>
        <v/>
      </c>
      <c r="K64" s="50" t="str">
        <f>IF('Форма сбора данных'!L65="","",CLEAN('Форма сбора данных'!L65))</f>
        <v/>
      </c>
      <c r="L64" s="50" t="str">
        <f>IF('Форма сбора данных'!M65="","",CLEAN('Форма сбора данных'!M65))</f>
        <v/>
      </c>
    </row>
    <row r="65" spans="1:12" x14ac:dyDescent="0.25">
      <c r="A65" s="50">
        <v>1</v>
      </c>
      <c r="B65" s="50">
        <v>59</v>
      </c>
      <c r="C65" s="50" t="str">
        <f>IF('Форма сбора данных'!D66="","",CLEAN('Форма сбора данных'!D66))</f>
        <v/>
      </c>
      <c r="D65" s="50" t="str">
        <f>IF('Форма сбора данных'!E66="","",CLEAN('Форма сбора данных'!E66))</f>
        <v/>
      </c>
      <c r="E65" s="50" t="str">
        <f>IF('Форма сбора данных'!F66="","",CLEAN('Форма сбора данных'!F66))</f>
        <v/>
      </c>
      <c r="F65" s="50" t="str">
        <f>IF('Форма сбора данных'!G66="","",CLEAN('Форма сбора данных'!G66))</f>
        <v/>
      </c>
      <c r="G65" s="50" t="str">
        <f>IF('Форма сбора данных'!H66="","",CLEAN('Форма сбора данных'!H66))</f>
        <v/>
      </c>
      <c r="H65" s="50" t="str">
        <f>IF('Форма сбора данных'!I66="","",CLEAN('Форма сбора данных'!I66))</f>
        <v/>
      </c>
      <c r="I65" s="50" t="str">
        <f>IF('Форма сбора данных'!J66="","",CLEAN('Форма сбора данных'!J66))</f>
        <v/>
      </c>
      <c r="J65" s="50" t="str">
        <f>IF('Форма сбора данных'!K66="","",CLEAN('Форма сбора данных'!K66))</f>
        <v/>
      </c>
      <c r="K65" s="50" t="str">
        <f>IF('Форма сбора данных'!L66="","",CLEAN('Форма сбора данных'!L66))</f>
        <v/>
      </c>
      <c r="L65" s="50" t="str">
        <f>IF('Форма сбора данных'!M66="","",CLEAN('Форма сбора данных'!M66))</f>
        <v/>
      </c>
    </row>
    <row r="66" spans="1:12" x14ac:dyDescent="0.25">
      <c r="A66" s="50">
        <v>1</v>
      </c>
      <c r="B66" s="50">
        <v>60</v>
      </c>
      <c r="C66" s="50" t="str">
        <f>IF('Форма сбора данных'!D67="","",CLEAN('Форма сбора данных'!D67))</f>
        <v/>
      </c>
      <c r="D66" s="50" t="str">
        <f>IF('Форма сбора данных'!E67="","",CLEAN('Форма сбора данных'!E67))</f>
        <v/>
      </c>
      <c r="E66" s="50" t="str">
        <f>IF('Форма сбора данных'!F67="","",CLEAN('Форма сбора данных'!F67))</f>
        <v/>
      </c>
      <c r="F66" s="50" t="str">
        <f>IF('Форма сбора данных'!G67="","",CLEAN('Форма сбора данных'!G67))</f>
        <v/>
      </c>
      <c r="G66" s="50" t="str">
        <f>IF('Форма сбора данных'!H67="","",CLEAN('Форма сбора данных'!H67))</f>
        <v/>
      </c>
      <c r="H66" s="50" t="str">
        <f>IF('Форма сбора данных'!I67="","",CLEAN('Форма сбора данных'!I67))</f>
        <v/>
      </c>
      <c r="I66" s="50" t="str">
        <f>IF('Форма сбора данных'!J67="","",CLEAN('Форма сбора данных'!J67))</f>
        <v/>
      </c>
      <c r="J66" s="50" t="str">
        <f>IF('Форма сбора данных'!K67="","",CLEAN('Форма сбора данных'!K67))</f>
        <v/>
      </c>
      <c r="K66" s="50" t="str">
        <f>IF('Форма сбора данных'!L67="","",CLEAN('Форма сбора данных'!L67))</f>
        <v/>
      </c>
      <c r="L66" s="50" t="str">
        <f>IF('Форма сбора данных'!M67="","",CLEAN('Форма сбора данных'!M67))</f>
        <v/>
      </c>
    </row>
    <row r="67" spans="1:12" x14ac:dyDescent="0.25">
      <c r="A67" s="50">
        <v>1</v>
      </c>
      <c r="B67" s="50">
        <v>61</v>
      </c>
      <c r="C67" s="50" t="str">
        <f>IF('Форма сбора данных'!D68="","",CLEAN('Форма сбора данных'!D68))</f>
        <v>https://docs.google.com/document/d/1JPFwSALCWRCJbs6QRiqQQpWXg4oxrE1Z/edit?usp=sharing&amp;ouid=114736196196305035609&amp;rtpof=true&amp;sd=true</v>
      </c>
      <c r="D67" s="50" t="str">
        <f>IF('Форма сбора данных'!E68="","",CLEAN('Форма сбора данных'!E68))</f>
        <v>Показатели</v>
      </c>
      <c r="E67" s="50" t="str">
        <f>IF('Форма сбора данных'!F68="","",CLEAN('Форма сбора данных'!F68))</f>
        <v/>
      </c>
      <c r="F67" s="50" t="str">
        <f>IF('Форма сбора данных'!G68="","",CLEAN('Форма сбора данных'!G68))</f>
        <v/>
      </c>
      <c r="G67" s="50" t="str">
        <f>IF('Форма сбора данных'!H68="","",CLEAN('Форма сбора данных'!H68))</f>
        <v/>
      </c>
      <c r="H67" s="50" t="str">
        <f>IF('Форма сбора данных'!I68="","",CLEAN('Форма сбора данных'!I68))</f>
        <v/>
      </c>
      <c r="I67" s="50" t="str">
        <f>IF('Форма сбора данных'!J68="","",CLEAN('Форма сбора данных'!J68))</f>
        <v/>
      </c>
      <c r="J67" s="50" t="str">
        <f>IF('Форма сбора данных'!K68="","",CLEAN('Форма сбора данных'!K68))</f>
        <v/>
      </c>
      <c r="K67" s="50" t="str">
        <f>IF('Форма сбора данных'!L68="","",CLEAN('Форма сбора данных'!L68))</f>
        <v/>
      </c>
      <c r="L67" s="50" t="str">
        <f>IF('Форма сбора данных'!M68="","",CLEAN('Форма сбора данных'!M68))</f>
        <v/>
      </c>
    </row>
    <row r="68" spans="1:12" x14ac:dyDescent="0.25">
      <c r="A68" s="50">
        <v>1</v>
      </c>
      <c r="B68" s="50">
        <v>62</v>
      </c>
      <c r="C68" s="50" t="str">
        <f>IF('Форма сбора данных'!D69="","",CLEAN('Форма сбора данных'!D69))</f>
        <v>https://drive.google.com/file/d/1Zcu-kqen11oK6FTMdtqyzCdTRNYHmVV4/view?usp=sharing</v>
      </c>
      <c r="D68" s="50" t="str">
        <f>IF('Форма сбора данных'!E69="","",CLEAN('Форма сбора данных'!E69))</f>
        <v>МУНИЦИПАЛЬНАЯ ПРОГРАММАподдержки (повышения качества образования) общеобразовательных школ, имеющих стабильно низкие результаты обучения городского округа город Нефтекамск на 2020 год и плановый период 2021 и 2022 годов</v>
      </c>
      <c r="E68" s="50" t="str">
        <f>IF('Форма сбора данных'!F69="","",CLEAN('Форма сбора данных'!F69))</f>
        <v/>
      </c>
      <c r="F68" s="50" t="str">
        <f>IF('Форма сбора данных'!G69="","",CLEAN('Форма сбора данных'!G69))</f>
        <v/>
      </c>
      <c r="G68" s="50" t="str">
        <f>IF('Форма сбора данных'!H69="","",CLEAN('Форма сбора данных'!H69))</f>
        <v/>
      </c>
      <c r="H68" s="50" t="str">
        <f>IF('Форма сбора данных'!I69="","",CLEAN('Форма сбора данных'!I69))</f>
        <v/>
      </c>
      <c r="I68" s="50" t="str">
        <f>IF('Форма сбора данных'!J69="","",CLEAN('Форма сбора данных'!J69))</f>
        <v/>
      </c>
      <c r="J68" s="50" t="str">
        <f>IF('Форма сбора данных'!K69="","",CLEAN('Форма сбора данных'!K69))</f>
        <v/>
      </c>
      <c r="K68" s="50" t="str">
        <f>IF('Форма сбора данных'!L69="","",CLEAN('Форма сбора данных'!L69))</f>
        <v/>
      </c>
      <c r="L68" s="50" t="str">
        <f>IF('Форма сбора данных'!M69="","",CLEAN('Форма сбора данных'!M69))</f>
        <v/>
      </c>
    </row>
    <row r="69" spans="1:12" x14ac:dyDescent="0.25">
      <c r="A69" s="50">
        <v>1</v>
      </c>
      <c r="B69" s="50">
        <v>63</v>
      </c>
      <c r="C69" s="50" t="str">
        <f>IF('Форма сбора данных'!D70="","",CLEAN('Форма сбора данных'!D70))</f>
        <v>https://drive.google.com/file/d/1Zcu-kqen11oK6FTMdtqyzCdTRNYHmVV4/view?usp=sharing</v>
      </c>
      <c r="D69" s="50" t="str">
        <f>IF('Форма сбора данных'!E70="","",CLEAN('Форма сбора данных'!E70))</f>
        <v>МУНИЦИПАЛЬНАЯ ПРОГРАММАподдержки (повышения качества образования) общеобразовательных школ, имеющих стабильно низкие результаты обучения городского округа город Нефтекамск на 2020 год и плановый период 2021 и 2022 годов</v>
      </c>
      <c r="E69" s="50" t="str">
        <f>IF('Форма сбора данных'!F70="","",CLEAN('Форма сбора данных'!F70))</f>
        <v/>
      </c>
      <c r="F69" s="50" t="str">
        <f>IF('Форма сбора данных'!G70="","",CLEAN('Форма сбора данных'!G70))</f>
        <v/>
      </c>
      <c r="G69" s="50" t="str">
        <f>IF('Форма сбора данных'!H70="","",CLEAN('Форма сбора данных'!H70))</f>
        <v/>
      </c>
      <c r="H69" s="50" t="str">
        <f>IF('Форма сбора данных'!I70="","",CLEAN('Форма сбора данных'!I70))</f>
        <v/>
      </c>
      <c r="I69" s="50" t="str">
        <f>IF('Форма сбора данных'!J70="","",CLEAN('Форма сбора данных'!J70))</f>
        <v/>
      </c>
      <c r="J69" s="50" t="str">
        <f>IF('Форма сбора данных'!K70="","",CLEAN('Форма сбора данных'!K70))</f>
        <v/>
      </c>
      <c r="K69" s="50" t="str">
        <f>IF('Форма сбора данных'!L70="","",CLEAN('Форма сбора данных'!L70))</f>
        <v/>
      </c>
      <c r="L69" s="50" t="str">
        <f>IF('Форма сбора данных'!M70="","",CLEAN('Форма сбора данных'!M70))</f>
        <v/>
      </c>
    </row>
    <row r="70" spans="1:12" x14ac:dyDescent="0.25">
      <c r="A70" s="50">
        <v>1</v>
      </c>
      <c r="B70" s="50">
        <v>64</v>
      </c>
      <c r="C70" s="50" t="str">
        <f>IF('Форма сбора данных'!D71="","",CLEAN('Форма сбора данных'!D71))</f>
        <v/>
      </c>
      <c r="D70" s="50" t="str">
        <f>IF('Форма сбора данных'!E71="","",CLEAN('Форма сбора данных'!E71))</f>
        <v/>
      </c>
      <c r="E70" s="50" t="str">
        <f>IF('Форма сбора данных'!F71="","",CLEAN('Форма сбора данных'!F71))</f>
        <v/>
      </c>
      <c r="F70" s="50" t="str">
        <f>IF('Форма сбора данных'!G71="","",CLEAN('Форма сбора данных'!G71))</f>
        <v/>
      </c>
      <c r="G70" s="50" t="str">
        <f>IF('Форма сбора данных'!H71="","",CLEAN('Форма сбора данных'!H71))</f>
        <v/>
      </c>
      <c r="H70" s="50" t="str">
        <f>IF('Форма сбора данных'!I71="","",CLEAN('Форма сбора данных'!I71))</f>
        <v/>
      </c>
      <c r="I70" s="50" t="str">
        <f>IF('Форма сбора данных'!J71="","",CLEAN('Форма сбора данных'!J71))</f>
        <v/>
      </c>
      <c r="J70" s="50" t="str">
        <f>IF('Форма сбора данных'!K71="","",CLEAN('Форма сбора данных'!K71))</f>
        <v/>
      </c>
      <c r="K70" s="50" t="str">
        <f>IF('Форма сбора данных'!L71="","",CLEAN('Форма сбора данных'!L71))</f>
        <v/>
      </c>
      <c r="L70" s="50" t="str">
        <f>IF('Форма сбора данных'!M71="","",CLEAN('Форма сбора данных'!M71))</f>
        <v/>
      </c>
    </row>
    <row r="71" spans="1:12" x14ac:dyDescent="0.25">
      <c r="A71" s="50">
        <v>1</v>
      </c>
      <c r="B71" s="50">
        <v>65</v>
      </c>
      <c r="C71" s="50" t="str">
        <f>IF('Форма сбора данных'!D72="","",CLEAN('Форма сбора данных'!D72))</f>
        <v>https://docs.google.com/document/d/15lUJxhnXPdvUIRbXVH2RqVrnB0jbLE4A/edit?usp=sharing&amp;ouid=114736196196305035609&amp;rtpof=true&amp;sd=true</v>
      </c>
      <c r="D71" s="50" t="str">
        <f>IF('Форма сбора данных'!E72="","",CLEAN('Форма сбора данных'!E72))</f>
        <v>Методы сбора и обработки информации</v>
      </c>
      <c r="E71" s="50" t="str">
        <f>IF('Форма сбора данных'!F72="","",CLEAN('Форма сбора данных'!F72))</f>
        <v/>
      </c>
      <c r="F71" s="50" t="str">
        <f>IF('Форма сбора данных'!G72="","",CLEAN('Форма сбора данных'!G72))</f>
        <v/>
      </c>
      <c r="G71" s="50" t="str">
        <f>IF('Форма сбора данных'!H72="","",CLEAN('Форма сбора данных'!H72))</f>
        <v/>
      </c>
      <c r="H71" s="50" t="str">
        <f>IF('Форма сбора данных'!I72="","",CLEAN('Форма сбора данных'!I72))</f>
        <v/>
      </c>
      <c r="I71" s="50" t="str">
        <f>IF('Форма сбора данных'!J72="","",CLEAN('Форма сбора данных'!J72))</f>
        <v/>
      </c>
      <c r="J71" s="50" t="str">
        <f>IF('Форма сбора данных'!K72="","",CLEAN('Форма сбора данных'!K72))</f>
        <v/>
      </c>
      <c r="K71" s="50" t="str">
        <f>IF('Форма сбора данных'!L72="","",CLEAN('Форма сбора данных'!L72))</f>
        <v/>
      </c>
      <c r="L71" s="50" t="str">
        <f>IF('Форма сбора данных'!M72="","",CLEAN('Форма сбора данных'!M72))</f>
        <v/>
      </c>
    </row>
    <row r="72" spans="1:12" x14ac:dyDescent="0.25">
      <c r="A72" s="50">
        <v>1</v>
      </c>
      <c r="B72" s="50">
        <v>66</v>
      </c>
      <c r="C72" s="50" t="str">
        <f>IF('Форма сбора данных'!D73="","",CLEAN('Форма сбора данных'!D73))</f>
        <v/>
      </c>
      <c r="D72" s="50" t="str">
        <f>IF('Форма сбора данных'!E73="","",CLEAN('Форма сбора данных'!E73))</f>
        <v/>
      </c>
      <c r="E72" s="50" t="str">
        <f>IF('Форма сбора данных'!F73="","",CLEAN('Форма сбора данных'!F73))</f>
        <v/>
      </c>
      <c r="F72" s="50" t="str">
        <f>IF('Форма сбора данных'!G73="","",CLEAN('Форма сбора данных'!G73))</f>
        <v/>
      </c>
      <c r="G72" s="50" t="str">
        <f>IF('Форма сбора данных'!H73="","",CLEAN('Форма сбора данных'!H73))</f>
        <v/>
      </c>
      <c r="H72" s="50" t="str">
        <f>IF('Форма сбора данных'!I73="","",CLEAN('Форма сбора данных'!I73))</f>
        <v/>
      </c>
      <c r="I72" s="50" t="str">
        <f>IF('Форма сбора данных'!J73="","",CLEAN('Форма сбора данных'!J73))</f>
        <v/>
      </c>
      <c r="J72" s="50" t="str">
        <f>IF('Форма сбора данных'!K73="","",CLEAN('Форма сбора данных'!K73))</f>
        <v/>
      </c>
      <c r="K72" s="50" t="str">
        <f>IF('Форма сбора данных'!L73="","",CLEAN('Форма сбора данных'!L73))</f>
        <v/>
      </c>
      <c r="L72" s="50" t="str">
        <f>IF('Форма сбора данных'!M73="","",CLEAN('Форма сбора данных'!M73))</f>
        <v/>
      </c>
    </row>
    <row r="73" spans="1:12" x14ac:dyDescent="0.25">
      <c r="A73" s="50">
        <v>1</v>
      </c>
      <c r="B73" s="50">
        <v>67</v>
      </c>
      <c r="C73" s="50" t="str">
        <f>IF('Форма сбора данных'!D74="","",CLEAN('Форма сбора данных'!D74))</f>
        <v/>
      </c>
      <c r="D73" s="50" t="str">
        <f>IF('Форма сбора данных'!E74="","",CLEAN('Форма сбора данных'!E74))</f>
        <v/>
      </c>
      <c r="E73" s="50" t="str">
        <f>IF('Форма сбора данных'!F74="","",CLEAN('Форма сбора данных'!F74))</f>
        <v/>
      </c>
      <c r="F73" s="50" t="str">
        <f>IF('Форма сбора данных'!G74="","",CLEAN('Форма сбора данных'!G74))</f>
        <v/>
      </c>
      <c r="G73" s="50" t="str">
        <f>IF('Форма сбора данных'!H74="","",CLEAN('Форма сбора данных'!H74))</f>
        <v/>
      </c>
      <c r="H73" s="50" t="str">
        <f>IF('Форма сбора данных'!I74="","",CLEAN('Форма сбора данных'!I74))</f>
        <v/>
      </c>
      <c r="I73" s="50" t="str">
        <f>IF('Форма сбора данных'!J74="","",CLEAN('Форма сбора данных'!J74))</f>
        <v/>
      </c>
      <c r="J73" s="50" t="str">
        <f>IF('Форма сбора данных'!K74="","",CLEAN('Форма сбора данных'!K74))</f>
        <v/>
      </c>
      <c r="K73" s="50" t="str">
        <f>IF('Форма сбора данных'!L74="","",CLEAN('Форма сбора данных'!L74))</f>
        <v/>
      </c>
      <c r="L73" s="50" t="str">
        <f>IF('Форма сбора данных'!M74="","",CLEAN('Форма сбора данных'!M74))</f>
        <v/>
      </c>
    </row>
    <row r="74" spans="1:12" x14ac:dyDescent="0.25">
      <c r="A74" s="50">
        <v>1</v>
      </c>
      <c r="B74" s="50">
        <v>68</v>
      </c>
      <c r="C74" s="50" t="str">
        <f>IF('Форма сбора данных'!D75="","",CLEAN('Форма сбора данных'!D75))</f>
        <v>https://drive.google.com/file/d/1Jd2yDkFQRT5p09pBOFAFciexQD9yP11G/view?usp=sharing</v>
      </c>
      <c r="D74" s="50" t="str">
        <f>IF('Форма сбора данных'!E75="","",CLEAN('Форма сбора данных'!E75))</f>
        <v>Приказ МКУ УО № 175 от 22 февраля 2019 г. "О проведении городской выборочной диагностики уровня и качества обученности обучающихся по изучению сформированности УУД обучающихся 4-х классов в общеобразовательных организациях городского округа город Нефтекамск"</v>
      </c>
      <c r="E74" s="50" t="str">
        <f>IF('Форма сбора данных'!F75="","",CLEAN('Форма сбора данных'!F75))</f>
        <v/>
      </c>
      <c r="F74" s="50" t="str">
        <f>IF('Форма сбора данных'!G75="","",CLEAN('Форма сбора данных'!G75))</f>
        <v/>
      </c>
      <c r="G74" s="50" t="str">
        <f>IF('Форма сбора данных'!H75="","",CLEAN('Форма сбора данных'!H75))</f>
        <v/>
      </c>
      <c r="H74" s="50" t="str">
        <f>IF('Форма сбора данных'!I75="","",CLEAN('Форма сбора данных'!I75))</f>
        <v/>
      </c>
      <c r="I74" s="50" t="str">
        <f>IF('Форма сбора данных'!J75="","",CLEAN('Форма сбора данных'!J75))</f>
        <v/>
      </c>
      <c r="J74" s="50" t="str">
        <f>IF('Форма сбора данных'!K75="","",CLEAN('Форма сбора данных'!K75))</f>
        <v/>
      </c>
      <c r="K74" s="50" t="str">
        <f>IF('Форма сбора данных'!L75="","",CLEAN('Форма сбора данных'!L75))</f>
        <v/>
      </c>
      <c r="L74" s="50" t="str">
        <f>IF('Форма сбора данных'!M75="","",CLEAN('Форма сбора данных'!M75))</f>
        <v/>
      </c>
    </row>
    <row r="75" spans="1:12" x14ac:dyDescent="0.25">
      <c r="A75" s="50">
        <v>1</v>
      </c>
      <c r="B75" s="50">
        <v>69</v>
      </c>
      <c r="C75" s="50" t="str">
        <f>IF('Форма сбора данных'!D76="","",CLEAN('Форма сбора данных'!D76))</f>
        <v/>
      </c>
      <c r="D75" s="50" t="str">
        <f>IF('Форма сбора данных'!E76="","",CLEAN('Форма сбора данных'!E76))</f>
        <v/>
      </c>
      <c r="E75" s="50" t="str">
        <f>IF('Форма сбора данных'!F76="","",CLEAN('Форма сбора данных'!F76))</f>
        <v/>
      </c>
      <c r="F75" s="50" t="str">
        <f>IF('Форма сбора данных'!G76="","",CLEAN('Форма сбора данных'!G76))</f>
        <v/>
      </c>
      <c r="G75" s="50" t="str">
        <f>IF('Форма сбора данных'!H76="","",CLEAN('Форма сбора данных'!H76))</f>
        <v/>
      </c>
      <c r="H75" s="50" t="str">
        <f>IF('Форма сбора данных'!I76="","",CLEAN('Форма сбора данных'!I76))</f>
        <v/>
      </c>
      <c r="I75" s="50" t="str">
        <f>IF('Форма сбора данных'!J76="","",CLEAN('Форма сбора данных'!J76))</f>
        <v/>
      </c>
      <c r="J75" s="50" t="str">
        <f>IF('Форма сбора данных'!K76="","",CLEAN('Форма сбора данных'!K76))</f>
        <v/>
      </c>
      <c r="K75" s="50" t="str">
        <f>IF('Форма сбора данных'!L76="","",CLEAN('Форма сбора данных'!L76))</f>
        <v/>
      </c>
      <c r="L75" s="50" t="str">
        <f>IF('Форма сбора данных'!M76="","",CLEAN('Форма сбора данных'!M76))</f>
        <v/>
      </c>
    </row>
    <row r="76" spans="1:12" x14ac:dyDescent="0.25">
      <c r="A76" s="50">
        <v>1</v>
      </c>
      <c r="B76" s="50">
        <v>70</v>
      </c>
      <c r="C76" s="50" t="str">
        <f>IF('Форма сбора данных'!D77="","",CLEAN('Форма сбора данных'!D77))</f>
        <v/>
      </c>
      <c r="D76" s="50" t="str">
        <f>IF('Форма сбора данных'!E77="","",CLEAN('Форма сбора данных'!E77))</f>
        <v/>
      </c>
      <c r="E76" s="50" t="str">
        <f>IF('Форма сбора данных'!F77="","",CLEAN('Форма сбора данных'!F77))</f>
        <v/>
      </c>
      <c r="F76" s="50" t="str">
        <f>IF('Форма сбора данных'!G77="","",CLEAN('Форма сбора данных'!G77))</f>
        <v/>
      </c>
      <c r="G76" s="50" t="str">
        <f>IF('Форма сбора данных'!H77="","",CLEAN('Форма сбора данных'!H77))</f>
        <v/>
      </c>
      <c r="H76" s="50" t="str">
        <f>IF('Форма сбора данных'!I77="","",CLEAN('Форма сбора данных'!I77))</f>
        <v/>
      </c>
      <c r="I76" s="50" t="str">
        <f>IF('Форма сбора данных'!J77="","",CLEAN('Форма сбора данных'!J77))</f>
        <v/>
      </c>
      <c r="J76" s="50" t="str">
        <f>IF('Форма сбора данных'!K77="","",CLEAN('Форма сбора данных'!K77))</f>
        <v/>
      </c>
      <c r="K76" s="50" t="str">
        <f>IF('Форма сбора данных'!L77="","",CLEAN('Форма сбора данных'!L77))</f>
        <v/>
      </c>
      <c r="L76" s="50" t="str">
        <f>IF('Форма сбора данных'!M77="","",CLEAN('Форма сбора данных'!M77))</f>
        <v/>
      </c>
    </row>
    <row r="77" spans="1:12" x14ac:dyDescent="0.25">
      <c r="A77" s="50">
        <v>1</v>
      </c>
      <c r="B77" s="50">
        <v>71</v>
      </c>
      <c r="C77" s="50" t="str">
        <f>IF('Форма сбора данных'!D78="","",CLEAN('Форма сбора данных'!D78))</f>
        <v/>
      </c>
      <c r="D77" s="50" t="str">
        <f>IF('Форма сбора данных'!E78="","",CLEAN('Форма сбора данных'!E78))</f>
        <v/>
      </c>
      <c r="E77" s="50" t="str">
        <f>IF('Форма сбора данных'!F78="","",CLEAN('Форма сбора данных'!F78))</f>
        <v/>
      </c>
      <c r="F77" s="50" t="str">
        <f>IF('Форма сбора данных'!G78="","",CLEAN('Форма сбора данных'!G78))</f>
        <v/>
      </c>
      <c r="G77" s="50" t="str">
        <f>IF('Форма сбора данных'!H78="","",CLEAN('Форма сбора данных'!H78))</f>
        <v/>
      </c>
      <c r="H77" s="50" t="str">
        <f>IF('Форма сбора данных'!I78="","",CLEAN('Форма сбора данных'!I78))</f>
        <v/>
      </c>
      <c r="I77" s="50" t="str">
        <f>IF('Форма сбора данных'!J78="","",CLEAN('Форма сбора данных'!J78))</f>
        <v/>
      </c>
      <c r="J77" s="50" t="str">
        <f>IF('Форма сбора данных'!K78="","",CLEAN('Форма сбора данных'!K78))</f>
        <v/>
      </c>
      <c r="K77" s="50" t="str">
        <f>IF('Форма сбора данных'!L78="","",CLEAN('Форма сбора данных'!L78))</f>
        <v/>
      </c>
      <c r="L77" s="50" t="str">
        <f>IF('Форма сбора данных'!M78="","",CLEAN('Форма сбора данных'!M78))</f>
        <v/>
      </c>
    </row>
    <row r="78" spans="1:12" x14ac:dyDescent="0.25">
      <c r="A78" s="50">
        <v>1</v>
      </c>
      <c r="B78" s="50">
        <v>72</v>
      </c>
      <c r="C78" s="50" t="str">
        <f>IF('Форма сбора данных'!D79="","",CLEAN('Форма сбора данных'!D79))</f>
        <v/>
      </c>
      <c r="D78" s="50" t="str">
        <f>IF('Форма сбора данных'!E79="","",CLEAN('Форма сбора данных'!E79))</f>
        <v/>
      </c>
      <c r="E78" s="50" t="str">
        <f>IF('Форма сбора данных'!F79="","",CLEAN('Форма сбора данных'!F79))</f>
        <v/>
      </c>
      <c r="F78" s="50" t="str">
        <f>IF('Форма сбора данных'!G79="","",CLEAN('Форма сбора данных'!G79))</f>
        <v/>
      </c>
      <c r="G78" s="50" t="str">
        <f>IF('Форма сбора данных'!H79="","",CLEAN('Форма сбора данных'!H79))</f>
        <v/>
      </c>
      <c r="H78" s="50" t="str">
        <f>IF('Форма сбора данных'!I79="","",CLEAN('Форма сбора данных'!I79))</f>
        <v/>
      </c>
      <c r="I78" s="50" t="str">
        <f>IF('Форма сбора данных'!J79="","",CLEAN('Форма сбора данных'!J79))</f>
        <v/>
      </c>
      <c r="J78" s="50" t="str">
        <f>IF('Форма сбора данных'!K79="","",CLEAN('Форма сбора данных'!K79))</f>
        <v/>
      </c>
      <c r="K78" s="50" t="str">
        <f>IF('Форма сбора данных'!L79="","",CLEAN('Форма сбора данных'!L79))</f>
        <v/>
      </c>
      <c r="L78" s="50" t="str">
        <f>IF('Форма сбора данных'!M79="","",CLEAN('Форма сбора данных'!M79))</f>
        <v/>
      </c>
    </row>
    <row r="79" spans="1:12" x14ac:dyDescent="0.25">
      <c r="A79" s="50">
        <v>1</v>
      </c>
      <c r="B79" s="50">
        <v>73</v>
      </c>
      <c r="C79" s="50" t="str">
        <f>IF('Форма сбора данных'!D80="","",CLEAN('Форма сбора данных'!D80))</f>
        <v>https://drive.google.com/file/d/1Jd2yDkFQRT5p09pBOFAFciexQD9yP11G/view?usp=sharing</v>
      </c>
      <c r="D79" s="50" t="str">
        <f>IF('Форма сбора данных'!E80="","",CLEAN('Форма сбора данных'!E80))</f>
        <v>Приказ МКУ УО № 175 от 22 февраля 2019 г. "О проведении городской выборочной диагностики уровня и качества обученности обучающихся по изучению сформированности УУД обучающихся 4-х классов в общеобразовательных организациях городского округа город Нефтекамск"</v>
      </c>
      <c r="E79" s="50" t="str">
        <f>IF('Форма сбора данных'!F80="","",CLEAN('Форма сбора данных'!F80))</f>
        <v/>
      </c>
      <c r="F79" s="50" t="str">
        <f>IF('Форма сбора данных'!G80="","",CLEAN('Форма сбора данных'!G80))</f>
        <v/>
      </c>
      <c r="G79" s="50" t="str">
        <f>IF('Форма сбора данных'!H80="","",CLEAN('Форма сбора данных'!H80))</f>
        <v/>
      </c>
      <c r="H79" s="50" t="str">
        <f>IF('Форма сбора данных'!I80="","",CLEAN('Форма сбора данных'!I80))</f>
        <v/>
      </c>
      <c r="I79" s="50" t="str">
        <f>IF('Форма сбора данных'!J80="","",CLEAN('Форма сбора данных'!J80))</f>
        <v/>
      </c>
      <c r="J79" s="50" t="str">
        <f>IF('Форма сбора данных'!K80="","",CLEAN('Форма сбора данных'!K80))</f>
        <v/>
      </c>
      <c r="K79" s="50" t="str">
        <f>IF('Форма сбора данных'!L80="","",CLEAN('Форма сбора данных'!L80))</f>
        <v/>
      </c>
      <c r="L79" s="50" t="str">
        <f>IF('Форма сбора данных'!M80="","",CLEAN('Форма сбора данных'!M80))</f>
        <v/>
      </c>
    </row>
    <row r="80" spans="1:12" x14ac:dyDescent="0.25">
      <c r="A80" s="50">
        <v>1</v>
      </c>
      <c r="B80" s="50">
        <v>74</v>
      </c>
      <c r="C80" s="50" t="str">
        <f>IF('Форма сбора данных'!D81="","",CLEAN('Форма сбора данных'!D81))</f>
        <v>https://docs.google.com/document/d/1IVTii3jKzu1gAhK2RBDjBShCJIA7FGZP/edit?usp=sharing&amp;ouid=114736196196305035609&amp;rtpof=true&amp;sd=true</v>
      </c>
      <c r="D80" s="50" t="str">
        <f>IF('Форма сбора данных'!E81="","",CLEAN('Форма сбора данных'!E81))</f>
        <v>Оценка профессиональных компетенций  педагогических работников ШНОР городского округа город Нефтекамск</v>
      </c>
      <c r="E80" s="50" t="str">
        <f>IF('Форма сбора данных'!F81="","",CLEAN('Форма сбора данных'!F81))</f>
        <v/>
      </c>
      <c r="F80" s="50" t="str">
        <f>IF('Форма сбора данных'!G81="","",CLEAN('Форма сбора данных'!G81))</f>
        <v/>
      </c>
      <c r="G80" s="50" t="str">
        <f>IF('Форма сбора данных'!H81="","",CLEAN('Форма сбора данных'!H81))</f>
        <v/>
      </c>
      <c r="H80" s="50" t="str">
        <f>IF('Форма сбора данных'!I81="","",CLEAN('Форма сбора данных'!I81))</f>
        <v/>
      </c>
      <c r="I80" s="50" t="str">
        <f>IF('Форма сбора данных'!J81="","",CLEAN('Форма сбора данных'!J81))</f>
        <v/>
      </c>
      <c r="J80" s="50" t="str">
        <f>IF('Форма сбора данных'!K81="","",CLEAN('Форма сбора данных'!K81))</f>
        <v/>
      </c>
      <c r="K80" s="50" t="str">
        <f>IF('Форма сбора данных'!L81="","",CLEAN('Форма сбора данных'!L81))</f>
        <v/>
      </c>
      <c r="L80" s="50" t="str">
        <f>IF('Форма сбора данных'!M81="","",CLEAN('Форма сбора данных'!M81))</f>
        <v/>
      </c>
    </row>
    <row r="81" spans="1:12" x14ac:dyDescent="0.25">
      <c r="A81" s="50">
        <v>1</v>
      </c>
      <c r="B81" s="50">
        <v>75</v>
      </c>
      <c r="C81" s="50" t="str">
        <f>IF('Форма сбора данных'!D82="","",CLEAN('Форма сбора данных'!D82))</f>
        <v>https://drive.google.com/file/d/1xSkByLEHLp4qmqQFsqG7X4q4TIsngm2L/view?usp=sharing</v>
      </c>
      <c r="D81" s="50" t="str">
        <f>IF('Форма сбора данных'!E82="","",CLEAN('Форма сбора данных'!E82))</f>
        <v>Приказ МОиНРБ № 321 от 5.03.2021г. "О кураторах ШНОР"</v>
      </c>
      <c r="E81" s="50" t="str">
        <f>IF('Форма сбора данных'!F82="","",CLEAN('Форма сбора данных'!F82))</f>
        <v/>
      </c>
      <c r="F81" s="50" t="str">
        <f>IF('Форма сбора данных'!G82="","",CLEAN('Форма сбора данных'!G82))</f>
        <v/>
      </c>
      <c r="G81" s="50" t="str">
        <f>IF('Форма сбора данных'!H82="","",CLEAN('Форма сбора данных'!H82))</f>
        <v/>
      </c>
      <c r="H81" s="50" t="str">
        <f>IF('Форма сбора данных'!I82="","",CLEAN('Форма сбора данных'!I82))</f>
        <v/>
      </c>
      <c r="I81" s="50" t="str">
        <f>IF('Форма сбора данных'!J82="","",CLEAN('Форма сбора данных'!J82))</f>
        <v/>
      </c>
      <c r="J81" s="50" t="str">
        <f>IF('Форма сбора данных'!K82="","",CLEAN('Форма сбора данных'!K82))</f>
        <v/>
      </c>
      <c r="K81" s="50" t="str">
        <f>IF('Форма сбора данных'!L82="","",CLEAN('Форма сбора данных'!L82))</f>
        <v/>
      </c>
      <c r="L81" s="50" t="str">
        <f>IF('Форма сбора данных'!M82="","",CLEAN('Форма сбора данных'!M82))</f>
        <v/>
      </c>
    </row>
    <row r="82" spans="1:12" x14ac:dyDescent="0.25">
      <c r="A82" s="50">
        <v>1</v>
      </c>
      <c r="B82" s="50">
        <v>76</v>
      </c>
      <c r="C82" s="50" t="str">
        <f>IF('Форма сбора данных'!D83="","",CLEAN('Форма сбора данных'!D83))</f>
        <v/>
      </c>
      <c r="D82" s="50" t="str">
        <f>IF('Форма сбора данных'!E83="","",CLEAN('Форма сбора данных'!E83))</f>
        <v/>
      </c>
      <c r="E82" s="50" t="str">
        <f>IF('Форма сбора данных'!F83="","",CLEAN('Форма сбора данных'!F83))</f>
        <v/>
      </c>
      <c r="F82" s="50" t="str">
        <f>IF('Форма сбора данных'!G83="","",CLEAN('Форма сбора данных'!G83))</f>
        <v/>
      </c>
      <c r="G82" s="50" t="str">
        <f>IF('Форма сбора данных'!H83="","",CLEAN('Форма сбора данных'!H83))</f>
        <v/>
      </c>
      <c r="H82" s="50" t="str">
        <f>IF('Форма сбора данных'!I83="","",CLEAN('Форма сбора данных'!I83))</f>
        <v/>
      </c>
      <c r="I82" s="50" t="str">
        <f>IF('Форма сбора данных'!J83="","",CLEAN('Форма сбора данных'!J83))</f>
        <v/>
      </c>
      <c r="J82" s="50" t="str">
        <f>IF('Форма сбора данных'!K83="","",CLEAN('Форма сбора данных'!K83))</f>
        <v/>
      </c>
      <c r="K82" s="50" t="str">
        <f>IF('Форма сбора данных'!L83="","",CLEAN('Форма сбора данных'!L83))</f>
        <v/>
      </c>
      <c r="L82" s="50" t="str">
        <f>IF('Форма сбора данных'!M83="","",CLEAN('Форма сбора данных'!M83))</f>
        <v/>
      </c>
    </row>
    <row r="83" spans="1:12" x14ac:dyDescent="0.25">
      <c r="A83" s="50">
        <v>1</v>
      </c>
      <c r="B83" s="50">
        <v>77</v>
      </c>
      <c r="C83" s="50" t="str">
        <f>IF('Форма сбора данных'!D84="","",CLEAN('Форма сбора данных'!D84))</f>
        <v>https://drive.google.com/file/d/1iShxOgRqKnS8ay66Xb22DCSlIH_LTxMH/view?usp=sharing</v>
      </c>
      <c r="D83" s="50" t="str">
        <f>IF('Форма сбора данных'!E84="","",CLEAN('Форма сбора данных'!E84))</f>
        <v>Отчет о проделанной работе куратором со ШНОР</v>
      </c>
      <c r="E83" s="50" t="str">
        <f>IF('Форма сбора данных'!F84="","",CLEAN('Форма сбора данных'!F84))</f>
        <v/>
      </c>
      <c r="F83" s="50" t="str">
        <f>IF('Форма сбора данных'!G84="","",CLEAN('Форма сбора данных'!G84))</f>
        <v/>
      </c>
      <c r="G83" s="50" t="str">
        <f>IF('Форма сбора данных'!H84="","",CLEAN('Форма сбора данных'!H84))</f>
        <v/>
      </c>
      <c r="H83" s="50" t="str">
        <f>IF('Форма сбора данных'!I84="","",CLEAN('Форма сбора данных'!I84))</f>
        <v/>
      </c>
      <c r="I83" s="50" t="str">
        <f>IF('Форма сбора данных'!J84="","",CLEAN('Форма сбора данных'!J84))</f>
        <v/>
      </c>
      <c r="J83" s="50" t="str">
        <f>IF('Форма сбора данных'!K84="","",CLEAN('Форма сбора данных'!K84))</f>
        <v/>
      </c>
      <c r="K83" s="50" t="str">
        <f>IF('Форма сбора данных'!L84="","",CLEAN('Форма сбора данных'!L84))</f>
        <v/>
      </c>
      <c r="L83" s="50" t="str">
        <f>IF('Форма сбора данных'!M84="","",CLEAN('Форма сбора данных'!M84))</f>
        <v/>
      </c>
    </row>
    <row r="84" spans="1:12" x14ac:dyDescent="0.25">
      <c r="A84" s="50">
        <v>1</v>
      </c>
      <c r="B84" s="50">
        <v>78</v>
      </c>
      <c r="C84" s="50" t="str">
        <f>IF('Форма сбора данных'!D85="","",CLEAN('Форма сбора данных'!D85))</f>
        <v>https://docs.google.com/document/d/1TE6cYxHp8fj1nRhkbmAupXGhdQGssBnP/edit?usp=sharing&amp;ouid=114736196196305035609&amp;rtpof=true&amp;sd=true</v>
      </c>
      <c r="D84" s="50" t="str">
        <f>IF('Форма сбора данных'!E85="","",CLEAN('Форма сбора данных'!E85))</f>
        <v>Отчет об исполнении «Дорожной карты» муниципальной программы поддержки ШНОРв 2020 году</v>
      </c>
      <c r="E84" s="50" t="str">
        <f>IF('Форма сбора данных'!F85="","",CLEAN('Форма сбора данных'!F85))</f>
        <v/>
      </c>
      <c r="F84" s="50" t="str">
        <f>IF('Форма сбора данных'!G85="","",CLEAN('Форма сбора данных'!G85))</f>
        <v/>
      </c>
      <c r="G84" s="50" t="str">
        <f>IF('Форма сбора данных'!H85="","",CLEAN('Форма сбора данных'!H85))</f>
        <v/>
      </c>
      <c r="H84" s="50" t="str">
        <f>IF('Форма сбора данных'!I85="","",CLEAN('Форма сбора данных'!I85))</f>
        <v/>
      </c>
      <c r="I84" s="50" t="str">
        <f>IF('Форма сбора данных'!J85="","",CLEAN('Форма сбора данных'!J85))</f>
        <v/>
      </c>
      <c r="J84" s="50" t="str">
        <f>IF('Форма сбора данных'!K85="","",CLEAN('Форма сбора данных'!K85))</f>
        <v/>
      </c>
      <c r="K84" s="50" t="str">
        <f>IF('Форма сбора данных'!L85="","",CLEAN('Форма сбора данных'!L85))</f>
        <v/>
      </c>
      <c r="L84" s="50" t="str">
        <f>IF('Форма сбора данных'!M85="","",CLEAN('Форма сбора данных'!M85))</f>
        <v/>
      </c>
    </row>
    <row r="85" spans="1:12" x14ac:dyDescent="0.25">
      <c r="A85" s="50">
        <v>1</v>
      </c>
      <c r="B85" s="50">
        <v>79</v>
      </c>
      <c r="C85" s="50" t="str">
        <f>IF('Форма сбора данных'!D86="","",CLEAN('Форма сбора данных'!D86))</f>
        <v>http://gcpi.neftekamsk.ru/wp-content/uploads/documents/povishenie_kachestva_obrazovaniya/otchet_ob_effektivnosti_ispol%27zovaniya_mehanizmov.pdf</v>
      </c>
      <c r="D85" s="50" t="str">
        <f>IF('Форма сбора данных'!E86="","",CLEAN('Форма сбора данных'!E86))</f>
        <v>Отчет об эффективном использовании механизмов по обеспечению повышения уровня образовательных результатов обучающихся  и снижения количества школ, имеющих низкие  результаты обучения в городском округе город Нефтекамск в 2020-2021 учебном году</v>
      </c>
      <c r="E85" s="50" t="str">
        <f>IF('Форма сбора данных'!F86="","",CLEAN('Форма сбора данных'!F86))</f>
        <v/>
      </c>
      <c r="F85" s="50" t="str">
        <f>IF('Форма сбора данных'!G86="","",CLEAN('Форма сбора данных'!G86))</f>
        <v/>
      </c>
      <c r="G85" s="50" t="str">
        <f>IF('Форма сбора данных'!H86="","",CLEAN('Форма сбора данных'!H86))</f>
        <v/>
      </c>
      <c r="H85" s="50" t="str">
        <f>IF('Форма сбора данных'!I86="","",CLEAN('Форма сбора данных'!I86))</f>
        <v/>
      </c>
      <c r="I85" s="50" t="str">
        <f>IF('Форма сбора данных'!J86="","",CLEAN('Форма сбора данных'!J86))</f>
        <v/>
      </c>
      <c r="J85" s="50" t="str">
        <f>IF('Форма сбора данных'!K86="","",CLEAN('Форма сбора данных'!K86))</f>
        <v/>
      </c>
      <c r="K85" s="50" t="str">
        <f>IF('Форма сбора данных'!L86="","",CLEAN('Форма сбора данных'!L86))</f>
        <v/>
      </c>
      <c r="L85" s="50" t="str">
        <f>IF('Форма сбора данных'!M86="","",CLEAN('Форма сбора данных'!M86))</f>
        <v/>
      </c>
    </row>
    <row r="86" spans="1:12" x14ac:dyDescent="0.25">
      <c r="A86" s="50">
        <v>1</v>
      </c>
      <c r="B86" s="50">
        <v>80</v>
      </c>
      <c r="C86" s="50" t="str">
        <f>IF('Форма сбора данных'!D87="","",CLEAN('Форма сбора данных'!D87))</f>
        <v/>
      </c>
      <c r="D86" s="50" t="str">
        <f>IF('Форма сбора данных'!E87="","",CLEAN('Форма сбора данных'!E87))</f>
        <v/>
      </c>
      <c r="E86" s="50" t="str">
        <f>IF('Форма сбора данных'!F87="","",CLEAN('Форма сбора данных'!F87))</f>
        <v/>
      </c>
      <c r="F86" s="50" t="str">
        <f>IF('Форма сбора данных'!G87="","",CLEAN('Форма сбора данных'!G87))</f>
        <v/>
      </c>
      <c r="G86" s="50" t="str">
        <f>IF('Форма сбора данных'!H87="","",CLEAN('Форма сбора данных'!H87))</f>
        <v/>
      </c>
      <c r="H86" s="50" t="str">
        <f>IF('Форма сбора данных'!I87="","",CLEAN('Форма сбора данных'!I87))</f>
        <v/>
      </c>
      <c r="I86" s="50" t="str">
        <f>IF('Форма сбора данных'!J87="","",CLEAN('Форма сбора данных'!J87))</f>
        <v/>
      </c>
      <c r="J86" s="50" t="str">
        <f>IF('Форма сбора данных'!K87="","",CLEAN('Форма сбора данных'!K87))</f>
        <v/>
      </c>
      <c r="K86" s="50" t="str">
        <f>IF('Форма сбора данных'!L87="","",CLEAN('Форма сбора данных'!L87))</f>
        <v/>
      </c>
      <c r="L86" s="50" t="str">
        <f>IF('Форма сбора данных'!M87="","",CLEAN('Форма сбора данных'!M87))</f>
        <v/>
      </c>
    </row>
    <row r="87" spans="1:12" x14ac:dyDescent="0.25">
      <c r="A87" s="50">
        <v>1</v>
      </c>
      <c r="B87" s="50">
        <v>81</v>
      </c>
      <c r="C87" s="50" t="str">
        <f>IF('Форма сбора данных'!D88="","",CLEAN('Форма сбора данных'!D88))</f>
        <v/>
      </c>
      <c r="D87" s="50" t="str">
        <f>IF('Форма сбора данных'!E88="","",CLEAN('Форма сбора данных'!E88))</f>
        <v/>
      </c>
      <c r="E87" s="50" t="str">
        <f>IF('Форма сбора данных'!F88="","",CLEAN('Форма сбора данных'!F88))</f>
        <v/>
      </c>
      <c r="F87" s="50" t="str">
        <f>IF('Форма сбора данных'!G88="","",CLEAN('Форма сбора данных'!G88))</f>
        <v/>
      </c>
      <c r="G87" s="50" t="str">
        <f>IF('Форма сбора данных'!H88="","",CLEAN('Форма сбора данных'!H88))</f>
        <v/>
      </c>
      <c r="H87" s="50" t="str">
        <f>IF('Форма сбора данных'!I88="","",CLEAN('Форма сбора данных'!I88))</f>
        <v/>
      </c>
      <c r="I87" s="50" t="str">
        <f>IF('Форма сбора данных'!J88="","",CLEAN('Форма сбора данных'!J88))</f>
        <v/>
      </c>
      <c r="J87" s="50" t="str">
        <f>IF('Форма сбора данных'!K88="","",CLEAN('Форма сбора данных'!K88))</f>
        <v/>
      </c>
      <c r="K87" s="50" t="str">
        <f>IF('Форма сбора данных'!L88="","",CLEAN('Форма сбора данных'!L88))</f>
        <v/>
      </c>
      <c r="L87" s="50" t="str">
        <f>IF('Форма сбора данных'!M88="","",CLEAN('Форма сбора данных'!M88))</f>
        <v/>
      </c>
    </row>
    <row r="88" spans="1:12" x14ac:dyDescent="0.25">
      <c r="A88" s="50">
        <v>1</v>
      </c>
      <c r="B88" s="50">
        <v>82</v>
      </c>
      <c r="C88" s="50" t="str">
        <f>IF('Форма сбора данных'!D89="","",CLEAN('Форма сбора данных'!D89))</f>
        <v>https://drive.google.com/file/d/1melC6YEX-cR8plJs8O1oyRWL3P9luWBK/view?usp=sharin</v>
      </c>
      <c r="D88" s="50" t="str">
        <f>IF('Форма сбора данных'!E89="","",CLEAN('Форма сбора данных'!E89))</f>
        <v>План (Дорожная карта) мероприятий по образовательным организациям с низкими образовательными результатами в 2020-2021 учебном году в городском округе город Нефтекамск</v>
      </c>
      <c r="E88" s="50" t="str">
        <f>IF('Форма сбора данных'!F89="","",CLEAN('Форма сбора данных'!F89))</f>
        <v/>
      </c>
      <c r="F88" s="50" t="str">
        <f>IF('Форма сбора данных'!G89="","",CLEAN('Форма сбора данных'!G89))</f>
        <v/>
      </c>
      <c r="G88" s="50" t="str">
        <f>IF('Форма сбора данных'!H89="","",CLEAN('Форма сбора данных'!H89))</f>
        <v/>
      </c>
      <c r="H88" s="50" t="str">
        <f>IF('Форма сбора данных'!I89="","",CLEAN('Форма сбора данных'!I89))</f>
        <v/>
      </c>
      <c r="I88" s="50" t="str">
        <f>IF('Форма сбора данных'!J89="","",CLEAN('Форма сбора данных'!J89))</f>
        <v/>
      </c>
      <c r="J88" s="50" t="str">
        <f>IF('Форма сбора данных'!K89="","",CLEAN('Форма сбора данных'!K89))</f>
        <v/>
      </c>
      <c r="K88" s="50" t="str">
        <f>IF('Форма сбора данных'!L89="","",CLEAN('Форма сбора данных'!L89))</f>
        <v/>
      </c>
      <c r="L88" s="50" t="str">
        <f>IF('Форма сбора данных'!M89="","",CLEAN('Форма сбора данных'!M89))</f>
        <v/>
      </c>
    </row>
    <row r="89" spans="1:12" x14ac:dyDescent="0.25">
      <c r="A89" s="50">
        <v>1</v>
      </c>
      <c r="B89" s="50">
        <v>83</v>
      </c>
      <c r="C89" s="50" t="str">
        <f>IF('Форма сбора данных'!D90="","",CLEAN('Форма сбора данных'!D90))</f>
        <v>https://drive.google.com/file/d/1Q6rztUaAYfXZkHNqEFhCwU5jZ2u4SYSH/view?usp=sharing</v>
      </c>
      <c r="D89" s="50" t="str">
        <f>IF('Форма сбора данных'!E90="","",CLEAN('Форма сбора данных'!E90))</f>
        <v>Приказ МКУ УО от 20 сентября 2020 г. № 591 «Об организации работы с общеобразовательными организациями,  имеющими низкие  образовательные результаты»</v>
      </c>
      <c r="E89" s="50" t="str">
        <f>IF('Форма сбора данных'!F90="","",CLEAN('Форма сбора данных'!F90))</f>
        <v/>
      </c>
      <c r="F89" s="50" t="str">
        <f>IF('Форма сбора данных'!G90="","",CLEAN('Форма сбора данных'!G90))</f>
        <v/>
      </c>
      <c r="G89" s="50" t="str">
        <f>IF('Форма сбора данных'!H90="","",CLEAN('Форма сбора данных'!H90))</f>
        <v/>
      </c>
      <c r="H89" s="50" t="str">
        <f>IF('Форма сбора данных'!I90="","",CLEAN('Форма сбора данных'!I90))</f>
        <v/>
      </c>
      <c r="I89" s="50" t="str">
        <f>IF('Форма сбора данных'!J90="","",CLEAN('Форма сбора данных'!J90))</f>
        <v/>
      </c>
      <c r="J89" s="50" t="str">
        <f>IF('Форма сбора данных'!K90="","",CLEAN('Форма сбора данных'!K90))</f>
        <v/>
      </c>
      <c r="K89" s="50" t="str">
        <f>IF('Форма сбора данных'!L90="","",CLEAN('Форма сбора данных'!L90))</f>
        <v/>
      </c>
      <c r="L89" s="50" t="str">
        <f>IF('Форма сбора данных'!M90="","",CLEAN('Форма сбора данных'!M90))</f>
        <v/>
      </c>
    </row>
    <row r="90" spans="1:12" x14ac:dyDescent="0.25">
      <c r="A90" s="50">
        <v>1</v>
      </c>
      <c r="B90" s="50">
        <v>84</v>
      </c>
      <c r="C90" s="50" t="str">
        <f>IF('Форма сбора данных'!D91="","",CLEAN('Форма сбора данных'!D91))</f>
        <v>https://drive.google.com/file/d/1iShxOgRqKnS8ay66Xb22DCSlIH_LTxMH/view?usp=sharing</v>
      </c>
      <c r="D90" s="50" t="str">
        <f>IF('Форма сбора данных'!E91="","",CLEAN('Форма сбора данных'!E91))</f>
        <v>Отчет о проделанной работе куратором со ШНОР</v>
      </c>
      <c r="E90" s="50" t="str">
        <f>IF('Форма сбора данных'!F91="","",CLEAN('Форма сбора данных'!F91))</f>
        <v/>
      </c>
      <c r="F90" s="50" t="str">
        <f>IF('Форма сбора данных'!G91="","",CLEAN('Форма сбора данных'!G91))</f>
        <v/>
      </c>
      <c r="G90" s="50" t="str">
        <f>IF('Форма сбора данных'!H91="","",CLEAN('Форма сбора данных'!H91))</f>
        <v/>
      </c>
      <c r="H90" s="50" t="str">
        <f>IF('Форма сбора данных'!I91="","",CLEAN('Форма сбора данных'!I91))</f>
        <v/>
      </c>
      <c r="I90" s="50" t="str">
        <f>IF('Форма сбора данных'!J91="","",CLEAN('Форма сбора данных'!J91))</f>
        <v/>
      </c>
      <c r="J90" s="50" t="str">
        <f>IF('Форма сбора данных'!K91="","",CLEAN('Форма сбора данных'!K91))</f>
        <v/>
      </c>
      <c r="K90" s="50" t="str">
        <f>IF('Форма сбора данных'!L91="","",CLEAN('Форма сбора данных'!L91))</f>
        <v/>
      </c>
      <c r="L90" s="50" t="str">
        <f>IF('Форма сбора данных'!M91="","",CLEAN('Форма сбора данных'!M91))</f>
        <v/>
      </c>
    </row>
    <row r="91" spans="1:12" x14ac:dyDescent="0.25">
      <c r="A91" s="50">
        <v>1</v>
      </c>
      <c r="B91" s="50">
        <v>85</v>
      </c>
      <c r="C91" s="50" t="str">
        <f>IF('Форма сбора данных'!D92="","",CLEAN('Форма сбора данных'!D92))</f>
        <v/>
      </c>
      <c r="D91" s="50" t="str">
        <f>IF('Форма сбора данных'!E92="","",CLEAN('Форма сбора данных'!E92))</f>
        <v/>
      </c>
      <c r="E91" s="50" t="str">
        <f>IF('Форма сбора данных'!F92="","",CLEAN('Форма сбора данных'!F92))</f>
        <v/>
      </c>
      <c r="F91" s="50" t="str">
        <f>IF('Форма сбора данных'!G92="","",CLEAN('Форма сбора данных'!G92))</f>
        <v/>
      </c>
      <c r="G91" s="50" t="str">
        <f>IF('Форма сбора данных'!H92="","",CLEAN('Форма сбора данных'!H92))</f>
        <v/>
      </c>
      <c r="H91" s="50" t="str">
        <f>IF('Форма сбора данных'!I92="","",CLEAN('Форма сбора данных'!I92))</f>
        <v/>
      </c>
      <c r="I91" s="50" t="str">
        <f>IF('Форма сбора данных'!J92="","",CLEAN('Форма сбора данных'!J92))</f>
        <v/>
      </c>
      <c r="J91" s="50" t="str">
        <f>IF('Форма сбора данных'!K92="","",CLEAN('Форма сбора данных'!K92))</f>
        <v/>
      </c>
      <c r="K91" s="50" t="str">
        <f>IF('Форма сбора данных'!L92="","",CLEAN('Форма сбора данных'!L92))</f>
        <v/>
      </c>
      <c r="L91" s="50" t="str">
        <f>IF('Форма сбора данных'!M92="","",CLEAN('Форма сбора данных'!M92))</f>
        <v/>
      </c>
    </row>
    <row r="92" spans="1:12" x14ac:dyDescent="0.25">
      <c r="A92" s="50">
        <v>1</v>
      </c>
      <c r="B92" s="50">
        <v>86</v>
      </c>
      <c r="C92" s="50" t="str">
        <f>IF('Форма сбора данных'!D93="","",CLEAN('Форма сбора данных'!D93))</f>
        <v>https://drive.google.com/file/d/1Q6rztUaAYfXZkHNqEFhCwU5jZ2u4SYSH/view?usp=sharing</v>
      </c>
      <c r="D92" s="50" t="str">
        <f>IF('Форма сбора данных'!E93="","",CLEAN('Форма сбора данных'!E93))</f>
        <v>Приказ МКУ УО от 20 сентября 2020 г. № 591 «Об организации работы с общеобразовательными организациями,  имеющими низкие  образовательные результаты»</v>
      </c>
      <c r="E92" s="50" t="str">
        <f>IF('Форма сбора данных'!F93="","",CLEAN('Форма сбора данных'!F93))</f>
        <v/>
      </c>
      <c r="F92" s="50" t="str">
        <f>IF('Форма сбора данных'!G93="","",CLEAN('Форма сбора данных'!G93))</f>
        <v/>
      </c>
      <c r="G92" s="50" t="str">
        <f>IF('Форма сбора данных'!H93="","",CLEAN('Форма сбора данных'!H93))</f>
        <v/>
      </c>
      <c r="H92" s="50" t="str">
        <f>IF('Форма сбора данных'!I93="","",CLEAN('Форма сбора данных'!I93))</f>
        <v/>
      </c>
      <c r="I92" s="50" t="str">
        <f>IF('Форма сбора данных'!J93="","",CLEAN('Форма сбора данных'!J93))</f>
        <v/>
      </c>
      <c r="J92" s="50" t="str">
        <f>IF('Форма сбора данных'!K93="","",CLEAN('Форма сбора данных'!K93))</f>
        <v/>
      </c>
      <c r="K92" s="50" t="str">
        <f>IF('Форма сбора данных'!L93="","",CLEAN('Форма сбора данных'!L93))</f>
        <v/>
      </c>
      <c r="L92" s="50" t="str">
        <f>IF('Форма сбора данных'!M93="","",CLEAN('Форма сбора данных'!M93))</f>
        <v/>
      </c>
    </row>
    <row r="93" spans="1:12" x14ac:dyDescent="0.25">
      <c r="A93" s="50">
        <v>1</v>
      </c>
      <c r="B93" s="50">
        <v>87</v>
      </c>
      <c r="C93" s="50" t="str">
        <f>IF('Форма сбора данных'!D94="","",CLEAN('Форма сбора данных'!D94))</f>
        <v/>
      </c>
      <c r="D93" s="50" t="str">
        <f>IF('Форма сбора данных'!E94="","",CLEAN('Форма сбора данных'!E94))</f>
        <v/>
      </c>
      <c r="E93" s="50" t="str">
        <f>IF('Форма сбора данных'!F94="","",CLEAN('Форма сбора данных'!F94))</f>
        <v/>
      </c>
      <c r="F93" s="50" t="str">
        <f>IF('Форма сбора данных'!G94="","",CLEAN('Форма сбора данных'!G94))</f>
        <v/>
      </c>
      <c r="G93" s="50" t="str">
        <f>IF('Форма сбора данных'!H94="","",CLEAN('Форма сбора данных'!H94))</f>
        <v/>
      </c>
      <c r="H93" s="50" t="str">
        <f>IF('Форма сбора данных'!I94="","",CLEAN('Форма сбора данных'!I94))</f>
        <v/>
      </c>
      <c r="I93" s="50" t="str">
        <f>IF('Форма сбора данных'!J94="","",CLEAN('Форма сбора данных'!J94))</f>
        <v/>
      </c>
      <c r="J93" s="50" t="str">
        <f>IF('Форма сбора данных'!K94="","",CLEAN('Форма сбора данных'!K94))</f>
        <v/>
      </c>
      <c r="K93" s="50" t="str">
        <f>IF('Форма сбора данных'!L94="","",CLEAN('Форма сбора данных'!L94))</f>
        <v/>
      </c>
      <c r="L93" s="50" t="str">
        <f>IF('Форма сбора данных'!M94="","",CLEAN('Форма сбора данных'!M94))</f>
        <v/>
      </c>
    </row>
    <row r="94" spans="1:12" x14ac:dyDescent="0.25">
      <c r="A94" s="50">
        <v>1</v>
      </c>
      <c r="B94" s="50">
        <v>88</v>
      </c>
      <c r="C94" s="50" t="str">
        <f>IF('Форма сбора данных'!D95="","",CLEAN('Форма сбора данных'!D95))</f>
        <v>http://gcpi.neftekamsk.ru/wp-content/uploads/documents/povishenie_kachestva_obrazovaniya/otchet_ob_effektivnosti_ispol%27zovaniya_mehanizmov.pdf</v>
      </c>
      <c r="D94" s="50" t="str">
        <f>IF('Форма сбора данных'!E95="","",CLEAN('Форма сбора данных'!E95))</f>
        <v>Отчетоб эффективном использовании механизмов по обеспечениюповышения уровня образовательных результатов обучающихсяи снижения количества школ, имеющих низкие результатыобученияв городском округе город Нефтекамскв 2020-2021 учебном году</v>
      </c>
      <c r="E94" s="50" t="str">
        <f>IF('Форма сбора данных'!F95="","",CLEAN('Форма сбора данных'!F95))</f>
        <v/>
      </c>
      <c r="F94" s="50" t="str">
        <f>IF('Форма сбора данных'!G95="","",CLEAN('Форма сбора данных'!G95))</f>
        <v/>
      </c>
      <c r="G94" s="50" t="str">
        <f>IF('Форма сбора данных'!H95="","",CLEAN('Форма сбора данных'!H95))</f>
        <v/>
      </c>
      <c r="H94" s="50" t="str">
        <f>IF('Форма сбора данных'!I95="","",CLEAN('Форма сбора данных'!I95))</f>
        <v/>
      </c>
      <c r="I94" s="50" t="str">
        <f>IF('Форма сбора данных'!J95="","",CLEAN('Форма сбора данных'!J95))</f>
        <v/>
      </c>
      <c r="J94" s="50" t="str">
        <f>IF('Форма сбора данных'!K95="","",CLEAN('Форма сбора данных'!K95))</f>
        <v/>
      </c>
      <c r="K94" s="50" t="str">
        <f>IF('Форма сбора данных'!L95="","",CLEAN('Форма сбора данных'!L95))</f>
        <v/>
      </c>
      <c r="L94" s="50" t="str">
        <f>IF('Форма сбора данных'!M95="","",CLEAN('Форма сбора данных'!M95))</f>
        <v/>
      </c>
    </row>
    <row r="95" spans="1:12" x14ac:dyDescent="0.25">
      <c r="A95" s="50">
        <v>1</v>
      </c>
      <c r="B95" s="50">
        <v>89</v>
      </c>
      <c r="C95" s="50" t="str">
        <f>IF('Форма сбора данных'!D96="","",CLEAN('Форма сбора данных'!D96))</f>
        <v/>
      </c>
      <c r="D95" s="50" t="str">
        <f>IF('Форма сбора данных'!E96="","",CLEAN('Форма сбора данных'!E96))</f>
        <v/>
      </c>
      <c r="E95" s="50" t="str">
        <f>IF('Форма сбора данных'!F96="","",CLEAN('Форма сбора данных'!F96))</f>
        <v/>
      </c>
      <c r="F95" s="50" t="str">
        <f>IF('Форма сбора данных'!G96="","",CLEAN('Форма сбора данных'!G96))</f>
        <v/>
      </c>
      <c r="G95" s="50" t="str">
        <f>IF('Форма сбора данных'!H96="","",CLEAN('Форма сбора данных'!H96))</f>
        <v/>
      </c>
      <c r="H95" s="50" t="str">
        <f>IF('Форма сбора данных'!I96="","",CLEAN('Форма сбора данных'!I96))</f>
        <v/>
      </c>
      <c r="I95" s="50" t="str">
        <f>IF('Форма сбора данных'!J96="","",CLEAN('Форма сбора данных'!J96))</f>
        <v/>
      </c>
      <c r="J95" s="50" t="str">
        <f>IF('Форма сбора данных'!K96="","",CLEAN('Форма сбора данных'!K96))</f>
        <v/>
      </c>
      <c r="K95" s="50" t="str">
        <f>IF('Форма сбора данных'!L96="","",CLEAN('Форма сбора данных'!L96))</f>
        <v/>
      </c>
      <c r="L95" s="50" t="str">
        <f>IF('Форма сбора данных'!M96="","",CLEAN('Форма сбора данных'!M96))</f>
        <v/>
      </c>
    </row>
    <row r="96" spans="1:12" x14ac:dyDescent="0.25">
      <c r="A96" s="50">
        <v>1</v>
      </c>
      <c r="B96" s="50">
        <v>90</v>
      </c>
      <c r="C96" s="50" t="str">
        <f>IF('Форма сбора данных'!D97="","",CLEAN('Форма сбора данных'!D97))</f>
        <v/>
      </c>
      <c r="D96" s="50" t="str">
        <f>IF('Форма сбора данных'!E97="","",CLEAN('Форма сбора данных'!E97))</f>
        <v/>
      </c>
      <c r="E96" s="50" t="str">
        <f>IF('Форма сбора данных'!F97="","",CLEAN('Форма сбора данных'!F97))</f>
        <v/>
      </c>
      <c r="F96" s="50" t="str">
        <f>IF('Форма сбора данных'!G97="","",CLEAN('Форма сбора данных'!G97))</f>
        <v/>
      </c>
      <c r="G96" s="50" t="str">
        <f>IF('Форма сбора данных'!H97="","",CLEAN('Форма сбора данных'!H97))</f>
        <v/>
      </c>
      <c r="H96" s="50" t="str">
        <f>IF('Форма сбора данных'!I97="","",CLEAN('Форма сбора данных'!I97))</f>
        <v/>
      </c>
      <c r="I96" s="50" t="str">
        <f>IF('Форма сбора данных'!J97="","",CLEAN('Форма сбора данных'!J97))</f>
        <v/>
      </c>
      <c r="J96" s="50" t="str">
        <f>IF('Форма сбора данных'!K97="","",CLEAN('Форма сбора данных'!K97))</f>
        <v/>
      </c>
      <c r="K96" s="50" t="str">
        <f>IF('Форма сбора данных'!L97="","",CLEAN('Форма сбора данных'!L97))</f>
        <v/>
      </c>
      <c r="L96" s="50" t="str">
        <f>IF('Форма сбора данных'!M97="","",CLEAN('Форма сбора данных'!M97))</f>
        <v/>
      </c>
    </row>
    <row r="97" spans="1:12" x14ac:dyDescent="0.25">
      <c r="A97" s="50">
        <v>1</v>
      </c>
      <c r="B97" s="50">
        <v>91</v>
      </c>
      <c r="C97" s="50" t="str">
        <f>IF('Форма сбора данных'!D98="","",CLEAN('Форма сбора данных'!D98))</f>
        <v/>
      </c>
      <c r="D97" s="50" t="str">
        <f>IF('Форма сбора данных'!E98="","",CLEAN('Форма сбора данных'!E98))</f>
        <v/>
      </c>
      <c r="E97" s="50" t="str">
        <f>IF('Форма сбора данных'!F98="","",CLEAN('Форма сбора данных'!F98))</f>
        <v/>
      </c>
      <c r="F97" s="50" t="str">
        <f>IF('Форма сбора данных'!G98="","",CLEAN('Форма сбора данных'!G98))</f>
        <v/>
      </c>
      <c r="G97" s="50" t="str">
        <f>IF('Форма сбора данных'!H98="","",CLEAN('Форма сбора данных'!H98))</f>
        <v/>
      </c>
      <c r="H97" s="50" t="str">
        <f>IF('Форма сбора данных'!I98="","",CLEAN('Форма сбора данных'!I98))</f>
        <v/>
      </c>
      <c r="I97" s="50" t="str">
        <f>IF('Форма сбора данных'!J98="","",CLEAN('Форма сбора данных'!J98))</f>
        <v/>
      </c>
      <c r="J97" s="50" t="str">
        <f>IF('Форма сбора данных'!K98="","",CLEAN('Форма сбора данных'!K98))</f>
        <v/>
      </c>
      <c r="K97" s="50" t="str">
        <f>IF('Форма сбора данных'!L98="","",CLEAN('Форма сбора данных'!L98))</f>
        <v/>
      </c>
      <c r="L97" s="50" t="str">
        <f>IF('Форма сбора данных'!M98="","",CLEAN('Форма сбора данных'!M98))</f>
        <v/>
      </c>
    </row>
    <row r="98" spans="1:12" x14ac:dyDescent="0.25">
      <c r="A98" s="50">
        <v>1</v>
      </c>
      <c r="B98" s="50">
        <v>92</v>
      </c>
      <c r="C98" s="50" t="str">
        <f>IF('Форма сбора данных'!D99="","",CLEAN('Форма сбора данных'!D99))</f>
        <v>http://gcpi.neftekamsk.ru/wp-content/uploads/documents/normativnie_dokumenti/postanovlenie_administrazii_gorodskogo_okruga_gorod_neftekamsk_ot_16_noyabrya_2020_g._%E2%84%96_2470.pdf</v>
      </c>
      <c r="D98" s="50" t="str">
        <f>IF('Форма сбора данных'!E99="","",CLEAN('Форма сбора данных'!E99))</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98" s="50" t="str">
        <f>IF('Форма сбора данных'!F99="","",CLEAN('Форма сбора данных'!F99))</f>
        <v/>
      </c>
      <c r="F98" s="50" t="str">
        <f>IF('Форма сбора данных'!G99="","",CLEAN('Форма сбора данных'!G99))</f>
        <v/>
      </c>
      <c r="G98" s="50" t="str">
        <f>IF('Форма сбора данных'!H99="","",CLEAN('Форма сбора данных'!H99))</f>
        <v/>
      </c>
      <c r="H98" s="50" t="str">
        <f>IF('Форма сбора данных'!I99="","",CLEAN('Форма сбора данных'!I99))</f>
        <v/>
      </c>
      <c r="I98" s="50" t="str">
        <f>IF('Форма сбора данных'!J99="","",CLEAN('Форма сбора данных'!J99))</f>
        <v/>
      </c>
      <c r="J98" s="50" t="str">
        <f>IF('Форма сбора данных'!K99="","",CLEAN('Форма сбора данных'!K99))</f>
        <v/>
      </c>
      <c r="K98" s="50" t="str">
        <f>IF('Форма сбора данных'!L99="","",CLEAN('Форма сбора данных'!L99))</f>
        <v/>
      </c>
      <c r="L98" s="50" t="str">
        <f>IF('Форма сбора данных'!M99="","",CLEAN('Форма сбора данных'!M99))</f>
        <v/>
      </c>
    </row>
    <row r="99" spans="1:12" x14ac:dyDescent="0.25">
      <c r="A99" s="50">
        <v>1</v>
      </c>
      <c r="B99" s="50">
        <v>93</v>
      </c>
      <c r="C99" s="50" t="str">
        <f>IF('Форма сбора данных'!D100="","",CLEAN('Форма сбора данных'!D100))</f>
        <v>http://gcpi.neftekamsk.ru/wp-content/uploads/documents/normativnie_dokumenti/postanovlenie_administrazii_gorodskogo_okruga_gorod_neftekamsk_ot_16_noyabrya_2020_g._%E2%84%96_2470.pdf</v>
      </c>
      <c r="D99" s="50" t="str">
        <f>IF('Форма сбора данных'!E100="","",CLEAN('Форма сбора данных'!E100))</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99" s="50" t="str">
        <f>IF('Форма сбора данных'!F100="","",CLEAN('Форма сбора данных'!F100))</f>
        <v/>
      </c>
      <c r="F99" s="50" t="str">
        <f>IF('Форма сбора данных'!G100="","",CLEAN('Форма сбора данных'!G100))</f>
        <v/>
      </c>
      <c r="G99" s="50" t="str">
        <f>IF('Форма сбора данных'!H100="","",CLEAN('Форма сбора данных'!H100))</f>
        <v/>
      </c>
      <c r="H99" s="50" t="str">
        <f>IF('Форма сбора данных'!I100="","",CLEAN('Форма сбора данных'!I100))</f>
        <v/>
      </c>
      <c r="I99" s="50" t="str">
        <f>IF('Форма сбора данных'!J100="","",CLEAN('Форма сбора данных'!J100))</f>
        <v/>
      </c>
      <c r="J99" s="50" t="str">
        <f>IF('Форма сбора данных'!K100="","",CLEAN('Форма сбора данных'!K100))</f>
        <v/>
      </c>
      <c r="K99" s="50" t="str">
        <f>IF('Форма сбора данных'!L100="","",CLEAN('Форма сбора данных'!L100))</f>
        <v/>
      </c>
      <c r="L99" s="50" t="str">
        <f>IF('Форма сбора данных'!M100="","",CLEAN('Форма сбора данных'!M100))</f>
        <v/>
      </c>
    </row>
    <row r="100" spans="1:12" x14ac:dyDescent="0.25">
      <c r="A100" s="50">
        <v>1</v>
      </c>
      <c r="B100" s="50">
        <v>94</v>
      </c>
      <c r="C100" s="50" t="str">
        <f>IF('Форма сбора данных'!D101="","",CLEAN('Форма сбора данных'!D101))</f>
        <v>http://gcpi.neftekamsk.ru/wp-content/uploads/documents/normativnie_dokumenti/postanovlenie_administrazii_gorodskogo_okruga_gorod_neftekamsk_ot_16_noyabrya_2020_g._%E2%84%96_2470.pdf</v>
      </c>
      <c r="D100" s="50" t="str">
        <f>IF('Форма сбора данных'!E101="","",CLEAN('Форма сбора данных'!E101))</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100" s="50" t="str">
        <f>IF('Форма сбора данных'!F101="","",CLEAN('Форма сбора данных'!F101))</f>
        <v/>
      </c>
      <c r="F100" s="50" t="str">
        <f>IF('Форма сбора данных'!G101="","",CLEAN('Форма сбора данных'!G101))</f>
        <v/>
      </c>
      <c r="G100" s="50" t="str">
        <f>IF('Форма сбора данных'!H101="","",CLEAN('Форма сбора данных'!H101))</f>
        <v/>
      </c>
      <c r="H100" s="50" t="str">
        <f>IF('Форма сбора данных'!I101="","",CLEAN('Форма сбора данных'!I101))</f>
        <v/>
      </c>
      <c r="I100" s="50" t="str">
        <f>IF('Форма сбора данных'!J101="","",CLEAN('Форма сбора данных'!J101))</f>
        <v/>
      </c>
      <c r="J100" s="50" t="str">
        <f>IF('Форма сбора данных'!K101="","",CLEAN('Форма сбора данных'!K101))</f>
        <v/>
      </c>
      <c r="K100" s="50" t="str">
        <f>IF('Форма сбора данных'!L101="","",CLEAN('Форма сбора данных'!L101))</f>
        <v/>
      </c>
      <c r="L100" s="50" t="str">
        <f>IF('Форма сбора данных'!M101="","",CLEAN('Форма сбора данных'!M101))</f>
        <v/>
      </c>
    </row>
    <row r="101" spans="1:12" x14ac:dyDescent="0.25">
      <c r="A101" s="50">
        <v>1</v>
      </c>
      <c r="B101" s="50">
        <v>95</v>
      </c>
      <c r="C101" s="50" t="str">
        <f>IF('Форма сбора данных'!D102="","",CLEAN('Форма сбора данных'!D102))</f>
        <v>http://gcpi.neftekamsk.ru/wp-content/uploads/documents/normativnie_dokumenti/postanovlenie_administrazii_gorodskogo_okruga_gorod_neftekamsk_ot_16_noyabrya_2020_g._%E2%84%96_2470.pdf</v>
      </c>
      <c r="D101" s="50" t="str">
        <f>IF('Форма сбора данных'!E102="","",CLEAN('Форма сбора данных'!E102))</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101" s="50" t="str">
        <f>IF('Форма сбора данных'!F102="","",CLEAN('Форма сбора данных'!F102))</f>
        <v/>
      </c>
      <c r="F101" s="50" t="str">
        <f>IF('Форма сбора данных'!G102="","",CLEAN('Форма сбора данных'!G102))</f>
        <v/>
      </c>
      <c r="G101" s="50" t="str">
        <f>IF('Форма сбора данных'!H102="","",CLEAN('Форма сбора данных'!H102))</f>
        <v/>
      </c>
      <c r="H101" s="50" t="str">
        <f>IF('Форма сбора данных'!I102="","",CLEAN('Форма сбора данных'!I102))</f>
        <v/>
      </c>
      <c r="I101" s="50" t="str">
        <f>IF('Форма сбора данных'!J102="","",CLEAN('Форма сбора данных'!J102))</f>
        <v/>
      </c>
      <c r="J101" s="50" t="str">
        <f>IF('Форма сбора данных'!K102="","",CLEAN('Форма сбора данных'!K102))</f>
        <v/>
      </c>
      <c r="K101" s="50" t="str">
        <f>IF('Форма сбора данных'!L102="","",CLEAN('Форма сбора данных'!L102))</f>
        <v/>
      </c>
      <c r="L101" s="50" t="str">
        <f>IF('Форма сбора данных'!M102="","",CLEAN('Форма сбора данных'!M102))</f>
        <v/>
      </c>
    </row>
    <row r="102" spans="1:12" x14ac:dyDescent="0.25">
      <c r="A102" s="50">
        <v>1</v>
      </c>
      <c r="B102" s="50">
        <v>96</v>
      </c>
      <c r="C102" s="50" t="str">
        <f>IF('Форма сбора данных'!D103="","",CLEAN('Форма сбора данных'!D103))</f>
        <v>http://gcpi.neftekamsk.ru/wp-content/uploads/documents/normativnie_dokumenti/postanovlenie_administrazii_gorodskogo_okruga_gorod_neftekamsk_ot_16_noyabrya_2020_g._%E2%84%96_2470.pdf</v>
      </c>
      <c r="D102" s="50" t="str">
        <f>IF('Форма сбора данных'!E103="","",CLEAN('Форма сбора данных'!E103))</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102" s="50" t="str">
        <f>IF('Форма сбора данных'!F103="","",CLEAN('Форма сбора данных'!F103))</f>
        <v/>
      </c>
      <c r="F102" s="50" t="str">
        <f>IF('Форма сбора данных'!G103="","",CLEAN('Форма сбора данных'!G103))</f>
        <v/>
      </c>
      <c r="G102" s="50" t="str">
        <f>IF('Форма сбора данных'!H103="","",CLEAN('Форма сбора данных'!H103))</f>
        <v/>
      </c>
      <c r="H102" s="50" t="str">
        <f>IF('Форма сбора данных'!I103="","",CLEAN('Форма сбора данных'!I103))</f>
        <v/>
      </c>
      <c r="I102" s="50" t="str">
        <f>IF('Форма сбора данных'!J103="","",CLEAN('Форма сбора данных'!J103))</f>
        <v/>
      </c>
      <c r="J102" s="50" t="str">
        <f>IF('Форма сбора данных'!K103="","",CLEAN('Форма сбора данных'!K103))</f>
        <v/>
      </c>
      <c r="K102" s="50" t="str">
        <f>IF('Форма сбора данных'!L103="","",CLEAN('Форма сбора данных'!L103))</f>
        <v/>
      </c>
      <c r="L102" s="50" t="str">
        <f>IF('Форма сбора данных'!M103="","",CLEAN('Форма сбора данных'!M103))</f>
        <v/>
      </c>
    </row>
    <row r="103" spans="1:12" x14ac:dyDescent="0.25">
      <c r="A103" s="50">
        <v>1</v>
      </c>
      <c r="B103" s="50">
        <v>97</v>
      </c>
      <c r="C103" s="50" t="str">
        <f>IF('Форма сбора данных'!D104="","",CLEAN('Форма сбора данных'!D104))</f>
        <v>http://gcpi.neftekamsk.ru/wp-content/uploads/documents/normativnie_dokumenti/postanovlenie_administrazii_gorodskogo_okruga_gorod_neftekamsk_ot_16_noyabrya_2020_g._%E2%84%96_2470.pdf</v>
      </c>
      <c r="D103" s="50" t="str">
        <f>IF('Форма сбора данных'!E104="","",CLEAN('Форма сбора данных'!E104))</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103" s="50" t="str">
        <f>IF('Форма сбора данных'!F104="","",CLEAN('Форма сбора данных'!F104))</f>
        <v/>
      </c>
      <c r="F103" s="50" t="str">
        <f>IF('Форма сбора данных'!G104="","",CLEAN('Форма сбора данных'!G104))</f>
        <v/>
      </c>
      <c r="G103" s="50" t="str">
        <f>IF('Форма сбора данных'!H104="","",CLEAN('Форма сбора данных'!H104))</f>
        <v/>
      </c>
      <c r="H103" s="50" t="str">
        <f>IF('Форма сбора данных'!I104="","",CLEAN('Форма сбора данных'!I104))</f>
        <v/>
      </c>
      <c r="I103" s="50" t="str">
        <f>IF('Форма сбора данных'!J104="","",CLEAN('Форма сбора данных'!J104))</f>
        <v/>
      </c>
      <c r="J103" s="50" t="str">
        <f>IF('Форма сбора данных'!K104="","",CLEAN('Форма сбора данных'!K104))</f>
        <v/>
      </c>
      <c r="K103" s="50" t="str">
        <f>IF('Форма сбора данных'!L104="","",CLEAN('Форма сбора данных'!L104))</f>
        <v/>
      </c>
      <c r="L103" s="50" t="str">
        <f>IF('Форма сбора данных'!M104="","",CLEAN('Форма сбора данных'!M104))</f>
        <v/>
      </c>
    </row>
    <row r="104" spans="1:12" x14ac:dyDescent="0.25">
      <c r="A104" s="50">
        <v>1</v>
      </c>
      <c r="B104" s="50">
        <v>98</v>
      </c>
      <c r="C104" s="50" t="str">
        <f>IF('Форма сбора данных'!D105="","",CLEAN('Форма сбора данных'!D105))</f>
        <v>https://docs.google.com/document/d/1GdfagE-E-L4es8kmIhi3-aNdrtD7Xihy/edit?usp=sharing&amp;ouid=114736196196305035609&amp;rtpof=true&amp;sd=true</v>
      </c>
      <c r="D104" s="50" t="str">
        <f>IF('Форма сбора данных'!E105="","",CLEAN('Форма сбора данных'!E105))</f>
        <v>Цели и задачи</v>
      </c>
      <c r="E104" s="50" t="str">
        <f>IF('Форма сбора данных'!F105="","",CLEAN('Форма сбора данных'!F105))</f>
        <v/>
      </c>
      <c r="F104" s="50" t="str">
        <f>IF('Форма сбора данных'!G105="","",CLEAN('Форма сбора данных'!G105))</f>
        <v/>
      </c>
      <c r="G104" s="50" t="str">
        <f>IF('Форма сбора данных'!H105="","",CLEAN('Форма сбора данных'!H105))</f>
        <v/>
      </c>
      <c r="H104" s="50" t="str">
        <f>IF('Форма сбора данных'!I105="","",CLEAN('Форма сбора данных'!I105))</f>
        <v/>
      </c>
      <c r="I104" s="50" t="str">
        <f>IF('Форма сбора данных'!J105="","",CLEAN('Форма сбора данных'!J105))</f>
        <v/>
      </c>
      <c r="J104" s="50" t="str">
        <f>IF('Форма сбора данных'!K105="","",CLEAN('Форма сбора данных'!K105))</f>
        <v/>
      </c>
      <c r="K104" s="50" t="str">
        <f>IF('Форма сбора данных'!L105="","",CLEAN('Форма сбора данных'!L105))</f>
        <v/>
      </c>
      <c r="L104" s="50" t="str">
        <f>IF('Форма сбора данных'!M105="","",CLEAN('Форма сбора данных'!M105))</f>
        <v/>
      </c>
    </row>
    <row r="105" spans="1:12" x14ac:dyDescent="0.25">
      <c r="A105" s="50">
        <v>1</v>
      </c>
      <c r="B105" s="50">
        <v>99</v>
      </c>
      <c r="C105" s="50" t="str">
        <f>IF('Форма сбора данных'!D106="","",CLEAN('Форма сбора данных'!D106))</f>
        <v/>
      </c>
      <c r="D105" s="50" t="str">
        <f>IF('Форма сбора данных'!E106="","",CLEAN('Форма сбора данных'!E106))</f>
        <v/>
      </c>
      <c r="E105" s="50" t="str">
        <f>IF('Форма сбора данных'!F106="","",CLEAN('Форма сбора данных'!F106))</f>
        <v/>
      </c>
      <c r="F105" s="50" t="str">
        <f>IF('Форма сбора данных'!G106="","",CLEAN('Форма сбора данных'!G106))</f>
        <v/>
      </c>
      <c r="G105" s="50" t="str">
        <f>IF('Форма сбора данных'!H106="","",CLEAN('Форма сбора данных'!H106))</f>
        <v/>
      </c>
      <c r="H105" s="50" t="str">
        <f>IF('Форма сбора данных'!I106="","",CLEAN('Форма сбора данных'!I106))</f>
        <v/>
      </c>
      <c r="I105" s="50" t="str">
        <f>IF('Форма сбора данных'!J106="","",CLEAN('Форма сбора данных'!J106))</f>
        <v/>
      </c>
      <c r="J105" s="50" t="str">
        <f>IF('Форма сбора данных'!K106="","",CLEAN('Форма сбора данных'!K106))</f>
        <v/>
      </c>
      <c r="K105" s="50" t="str">
        <f>IF('Форма сбора данных'!L106="","",CLEAN('Форма сбора данных'!L106))</f>
        <v/>
      </c>
      <c r="L105" s="50" t="str">
        <f>IF('Форма сбора данных'!M106="","",CLEAN('Форма сбора данных'!M106))</f>
        <v/>
      </c>
    </row>
    <row r="106" spans="1:12" x14ac:dyDescent="0.25">
      <c r="A106" s="50">
        <v>1</v>
      </c>
      <c r="B106" s="50">
        <v>100</v>
      </c>
      <c r="C106" s="50" t="str">
        <f>IF('Форма сбора данных'!D107="","",CLEAN('Форма сбора данных'!D107))</f>
        <v/>
      </c>
      <c r="D106" s="50" t="str">
        <f>IF('Форма сбора данных'!E107="","",CLEAN('Форма сбора данных'!E107))</f>
        <v/>
      </c>
      <c r="E106" s="50" t="str">
        <f>IF('Форма сбора данных'!F107="","",CLEAN('Форма сбора данных'!F107))</f>
        <v/>
      </c>
      <c r="F106" s="50" t="str">
        <f>IF('Форма сбора данных'!G107="","",CLEAN('Форма сбора данных'!G107))</f>
        <v/>
      </c>
      <c r="G106" s="50" t="str">
        <f>IF('Форма сбора данных'!H107="","",CLEAN('Форма сбора данных'!H107))</f>
        <v/>
      </c>
      <c r="H106" s="50" t="str">
        <f>IF('Форма сбора данных'!I107="","",CLEAN('Форма сбора данных'!I107))</f>
        <v/>
      </c>
      <c r="I106" s="50" t="str">
        <f>IF('Форма сбора данных'!J107="","",CLEAN('Форма сбора данных'!J107))</f>
        <v/>
      </c>
      <c r="J106" s="50" t="str">
        <f>IF('Форма сбора данных'!K107="","",CLEAN('Форма сбора данных'!K107))</f>
        <v/>
      </c>
      <c r="K106" s="50" t="str">
        <f>IF('Форма сбора данных'!L107="","",CLEAN('Форма сбора данных'!L107))</f>
        <v/>
      </c>
      <c r="L106" s="50" t="str">
        <f>IF('Форма сбора данных'!M107="","",CLEAN('Форма сбора данных'!M107))</f>
        <v/>
      </c>
    </row>
    <row r="107" spans="1:12" x14ac:dyDescent="0.25">
      <c r="A107" s="50">
        <v>1</v>
      </c>
      <c r="B107" s="50">
        <v>101</v>
      </c>
      <c r="C107" s="50" t="str">
        <f>IF('Форма сбора данных'!D108="","",CLEAN('Форма сбора данных'!D108))</f>
        <v>https://docs.google.com/document/d/1PXuyFH104ZOPpgJuBoREDxBQS_CXl-d8/edit?usp=sharing&amp;ouid=114736196196305035609&amp;rtpof=true&amp;sd=true</v>
      </c>
      <c r="D107" s="50" t="str">
        <f>IF('Форма сбора данных'!E108="","",CLEAN('Форма сбора данных'!E108))</f>
        <v/>
      </c>
      <c r="E107" s="50" t="str">
        <f>IF('Форма сбора данных'!F108="","",CLEAN('Форма сбора данных'!F108))</f>
        <v/>
      </c>
      <c r="F107" s="50" t="str">
        <f>IF('Форма сбора данных'!G108="","",CLEAN('Форма сбора данных'!G108))</f>
        <v/>
      </c>
      <c r="G107" s="50" t="str">
        <f>IF('Форма сбора данных'!H108="","",CLEAN('Форма сбора данных'!H108))</f>
        <v/>
      </c>
      <c r="H107" s="50" t="str">
        <f>IF('Форма сбора данных'!I108="","",CLEAN('Форма сбора данных'!I108))</f>
        <v/>
      </c>
      <c r="I107" s="50" t="str">
        <f>IF('Форма сбора данных'!J108="","",CLEAN('Форма сбора данных'!J108))</f>
        <v/>
      </c>
      <c r="J107" s="50" t="str">
        <f>IF('Форма сбора данных'!K108="","",CLEAN('Форма сбора данных'!K108))</f>
        <v/>
      </c>
      <c r="K107" s="50" t="str">
        <f>IF('Форма сбора данных'!L108="","",CLEAN('Форма сбора данных'!L108))</f>
        <v/>
      </c>
      <c r="L107" s="50" t="str">
        <f>IF('Форма сбора данных'!M108="","",CLEAN('Форма сбора данных'!M108))</f>
        <v/>
      </c>
    </row>
    <row r="108" spans="1:12" x14ac:dyDescent="0.25">
      <c r="A108" s="50">
        <v>1</v>
      </c>
      <c r="B108" s="50">
        <v>102</v>
      </c>
      <c r="C108" s="50" t="str">
        <f>IF('Форма сбора данных'!D109="","",CLEAN('Форма сбора данных'!D109))</f>
        <v>https://docs.google.com/document/d/1PXuyFH104ZOPpgJuBoREDxBQS_CXl-d8/edit?usp=sharing&amp;ouid=114736196196305035609&amp;rtpof=true&amp;sd=true</v>
      </c>
      <c r="D108" s="50" t="str">
        <f>IF('Форма сбора данных'!E109="","",CLEAN('Форма сбора данных'!E109))</f>
        <v xml:space="preserve">Показатели </v>
      </c>
      <c r="E108" s="50" t="str">
        <f>IF('Форма сбора данных'!F109="","",CLEAN('Форма сбора данных'!F109))</f>
        <v/>
      </c>
      <c r="F108" s="50" t="str">
        <f>IF('Форма сбора данных'!G109="","",CLEAN('Форма сбора данных'!G109))</f>
        <v/>
      </c>
      <c r="G108" s="50" t="str">
        <f>IF('Форма сбора данных'!H109="","",CLEAN('Форма сбора данных'!H109))</f>
        <v/>
      </c>
      <c r="H108" s="50" t="str">
        <f>IF('Форма сбора данных'!I109="","",CLEAN('Форма сбора данных'!I109))</f>
        <v/>
      </c>
      <c r="I108" s="50" t="str">
        <f>IF('Форма сбора данных'!J109="","",CLEAN('Форма сбора данных'!J109))</f>
        <v/>
      </c>
      <c r="J108" s="50" t="str">
        <f>IF('Форма сбора данных'!K109="","",CLEAN('Форма сбора данных'!K109))</f>
        <v/>
      </c>
      <c r="K108" s="50" t="str">
        <f>IF('Форма сбора данных'!L109="","",CLEAN('Форма сбора данных'!L109))</f>
        <v/>
      </c>
      <c r="L108" s="50" t="str">
        <f>IF('Форма сбора данных'!M109="","",CLEAN('Форма сбора данных'!M109))</f>
        <v/>
      </c>
    </row>
    <row r="109" spans="1:12" x14ac:dyDescent="0.25">
      <c r="A109" s="50">
        <v>1</v>
      </c>
      <c r="B109" s="50">
        <v>103</v>
      </c>
      <c r="C109" s="50" t="str">
        <f>IF('Форма сбора данных'!D110="","",CLEAN('Форма сбора данных'!D110))</f>
        <v>https://docs.google.com/document/d/1PXuyFH104ZOPpgJuBoREDxBQS_CXl-d8/edit?usp=sharing&amp;ouid=114736196196305035609&amp;rtpof=true&amp;sd=true</v>
      </c>
      <c r="D109" s="50" t="str">
        <f>IF('Форма сбора данных'!E110="","",CLEAN('Форма сбора данных'!E110))</f>
        <v xml:space="preserve">Показатели </v>
      </c>
      <c r="E109" s="50" t="str">
        <f>IF('Форма сбора данных'!F110="","",CLEAN('Форма сбора данных'!F110))</f>
        <v/>
      </c>
      <c r="F109" s="50" t="str">
        <f>IF('Форма сбора данных'!G110="","",CLEAN('Форма сбора данных'!G110))</f>
        <v/>
      </c>
      <c r="G109" s="50" t="str">
        <f>IF('Форма сбора данных'!H110="","",CLEAN('Форма сбора данных'!H110))</f>
        <v/>
      </c>
      <c r="H109" s="50" t="str">
        <f>IF('Форма сбора данных'!I110="","",CLEAN('Форма сбора данных'!I110))</f>
        <v/>
      </c>
      <c r="I109" s="50" t="str">
        <f>IF('Форма сбора данных'!J110="","",CLEAN('Форма сбора данных'!J110))</f>
        <v/>
      </c>
      <c r="J109" s="50" t="str">
        <f>IF('Форма сбора данных'!K110="","",CLEAN('Форма сбора данных'!K110))</f>
        <v/>
      </c>
      <c r="K109" s="50" t="str">
        <f>IF('Форма сбора данных'!L110="","",CLEAN('Форма сбора данных'!L110))</f>
        <v/>
      </c>
      <c r="L109" s="50" t="str">
        <f>IF('Форма сбора данных'!M110="","",CLEAN('Форма сбора данных'!M110))</f>
        <v/>
      </c>
    </row>
    <row r="110" spans="1:12" x14ac:dyDescent="0.25">
      <c r="A110" s="50">
        <v>1</v>
      </c>
      <c r="B110" s="50">
        <v>104</v>
      </c>
      <c r="C110" s="50" t="str">
        <f>IF('Форма сбора данных'!D111="","",CLEAN('Форма сбора данных'!D111))</f>
        <v>https://docs.google.com/document/d/1PXuyFH104ZOPpgJuBoREDxBQS_CXl-d8/edit?usp=sharing&amp;ouid=114736196196305035609&amp;rtpof=true&amp;sd=true</v>
      </c>
      <c r="D110" s="50" t="str">
        <f>IF('Форма сбора данных'!E111="","",CLEAN('Форма сбора данных'!E111))</f>
        <v xml:space="preserve">Показатели </v>
      </c>
      <c r="E110" s="50" t="str">
        <f>IF('Форма сбора данных'!F111="","",CLEAN('Форма сбора данных'!F111))</f>
        <v/>
      </c>
      <c r="F110" s="50" t="str">
        <f>IF('Форма сбора данных'!G111="","",CLEAN('Форма сбора данных'!G111))</f>
        <v/>
      </c>
      <c r="G110" s="50" t="str">
        <f>IF('Форма сбора данных'!H111="","",CLEAN('Форма сбора данных'!H111))</f>
        <v/>
      </c>
      <c r="H110" s="50" t="str">
        <f>IF('Форма сбора данных'!I111="","",CLEAN('Форма сбора данных'!I111))</f>
        <v/>
      </c>
      <c r="I110" s="50" t="str">
        <f>IF('Форма сбора данных'!J111="","",CLEAN('Форма сбора данных'!J111))</f>
        <v/>
      </c>
      <c r="J110" s="50" t="str">
        <f>IF('Форма сбора данных'!K111="","",CLEAN('Форма сбора данных'!K111))</f>
        <v/>
      </c>
      <c r="K110" s="50" t="str">
        <f>IF('Форма сбора данных'!L111="","",CLEAN('Форма сбора данных'!L111))</f>
        <v/>
      </c>
      <c r="L110" s="50" t="str">
        <f>IF('Форма сбора данных'!M111="","",CLEAN('Форма сбора данных'!M111))</f>
        <v/>
      </c>
    </row>
    <row r="111" spans="1:12" x14ac:dyDescent="0.25">
      <c r="A111" s="50">
        <v>1</v>
      </c>
      <c r="B111" s="50">
        <v>105</v>
      </c>
      <c r="C111" s="50" t="str">
        <f>IF('Форма сбора данных'!D112="","",CLEAN('Форма сбора данных'!D112))</f>
        <v>https://docs.google.com/document/d/1PXuyFH104ZOPpgJuBoREDxBQS_CXl-d8/edit?usp=sharing&amp;ouid=114736196196305035609&amp;rtpof=true&amp;sd=true</v>
      </c>
      <c r="D111" s="50" t="str">
        <f>IF('Форма сбора данных'!E112="","",CLEAN('Форма сбора данных'!E112))</f>
        <v xml:space="preserve">Показатели </v>
      </c>
      <c r="E111" s="50" t="str">
        <f>IF('Форма сбора данных'!F112="","",CLEAN('Форма сбора данных'!F112))</f>
        <v/>
      </c>
      <c r="F111" s="50" t="str">
        <f>IF('Форма сбора данных'!G112="","",CLEAN('Форма сбора данных'!G112))</f>
        <v/>
      </c>
      <c r="G111" s="50" t="str">
        <f>IF('Форма сбора данных'!H112="","",CLEAN('Форма сбора данных'!H112))</f>
        <v/>
      </c>
      <c r="H111" s="50" t="str">
        <f>IF('Форма сбора данных'!I112="","",CLEAN('Форма сбора данных'!I112))</f>
        <v/>
      </c>
      <c r="I111" s="50" t="str">
        <f>IF('Форма сбора данных'!J112="","",CLEAN('Форма сбора данных'!J112))</f>
        <v/>
      </c>
      <c r="J111" s="50" t="str">
        <f>IF('Форма сбора данных'!K112="","",CLEAN('Форма сбора данных'!K112))</f>
        <v/>
      </c>
      <c r="K111" s="50" t="str">
        <f>IF('Форма сбора данных'!L112="","",CLEAN('Форма сбора данных'!L112))</f>
        <v/>
      </c>
      <c r="L111" s="50" t="str">
        <f>IF('Форма сбора данных'!M112="","",CLEAN('Форма сбора данных'!M112))</f>
        <v/>
      </c>
    </row>
    <row r="112" spans="1:12" x14ac:dyDescent="0.25">
      <c r="A112" s="50">
        <v>1</v>
      </c>
      <c r="B112" s="50">
        <v>106</v>
      </c>
      <c r="C112" s="50" t="str">
        <f>IF('Форма сбора данных'!D113="","",CLEAN('Форма сбора данных'!D113))</f>
        <v>https://docs.google.com/document/d/1PXuyFH104ZOPpgJuBoREDxBQS_CXl-d8/edit?usp=sharing&amp;ouid=114736196196305035609&amp;rtpof=true&amp;sd=true</v>
      </c>
      <c r="D112" s="50" t="str">
        <f>IF('Форма сбора данных'!E113="","",CLEAN('Форма сбора данных'!E113))</f>
        <v xml:space="preserve">Показатели </v>
      </c>
      <c r="E112" s="50" t="str">
        <f>IF('Форма сбора данных'!F113="","",CLEAN('Форма сбора данных'!F113))</f>
        <v/>
      </c>
      <c r="F112" s="50" t="str">
        <f>IF('Форма сбора данных'!G113="","",CLEAN('Форма сбора данных'!G113))</f>
        <v/>
      </c>
      <c r="G112" s="50" t="str">
        <f>IF('Форма сбора данных'!H113="","",CLEAN('Форма сбора данных'!H113))</f>
        <v/>
      </c>
      <c r="H112" s="50" t="str">
        <f>IF('Форма сбора данных'!I113="","",CLEAN('Форма сбора данных'!I113))</f>
        <v/>
      </c>
      <c r="I112" s="50" t="str">
        <f>IF('Форма сбора данных'!J113="","",CLEAN('Форма сбора данных'!J113))</f>
        <v/>
      </c>
      <c r="J112" s="50" t="str">
        <f>IF('Форма сбора данных'!K113="","",CLEAN('Форма сбора данных'!K113))</f>
        <v/>
      </c>
      <c r="K112" s="50" t="str">
        <f>IF('Форма сбора данных'!L113="","",CLEAN('Форма сбора данных'!L113))</f>
        <v/>
      </c>
      <c r="L112" s="50" t="str">
        <f>IF('Форма сбора данных'!M113="","",CLEAN('Форма сбора данных'!M113))</f>
        <v/>
      </c>
    </row>
    <row r="113" spans="1:12" x14ac:dyDescent="0.25">
      <c r="A113" s="50">
        <v>1</v>
      </c>
      <c r="B113" s="50">
        <v>107</v>
      </c>
      <c r="C113" s="50" t="str">
        <f>IF('Форма сбора данных'!D114="","",CLEAN('Форма сбора данных'!D114))</f>
        <v>https://docs.google.com/document/d/1PXuyFH104ZOPpgJuBoREDxBQS_CXl-d8/edit?usp=sharing&amp;ouid=114736196196305035609&amp;rtpof=true&amp;sd=true</v>
      </c>
      <c r="D113" s="50" t="str">
        <f>IF('Форма сбора данных'!E114="","",CLEAN('Форма сбора данных'!E114))</f>
        <v xml:space="preserve">Показатели </v>
      </c>
      <c r="E113" s="50" t="str">
        <f>IF('Форма сбора данных'!F114="","",CLEAN('Форма сбора данных'!F114))</f>
        <v/>
      </c>
      <c r="F113" s="50" t="str">
        <f>IF('Форма сбора данных'!G114="","",CLEAN('Форма сбора данных'!G114))</f>
        <v/>
      </c>
      <c r="G113" s="50" t="str">
        <f>IF('Форма сбора данных'!H114="","",CLEAN('Форма сбора данных'!H114))</f>
        <v/>
      </c>
      <c r="H113" s="50" t="str">
        <f>IF('Форма сбора данных'!I114="","",CLEAN('Форма сбора данных'!I114))</f>
        <v/>
      </c>
      <c r="I113" s="50" t="str">
        <f>IF('Форма сбора данных'!J114="","",CLEAN('Форма сбора данных'!J114))</f>
        <v/>
      </c>
      <c r="J113" s="50" t="str">
        <f>IF('Форма сбора данных'!K114="","",CLEAN('Форма сбора данных'!K114))</f>
        <v/>
      </c>
      <c r="K113" s="50" t="str">
        <f>IF('Форма сбора данных'!L114="","",CLEAN('Форма сбора данных'!L114))</f>
        <v/>
      </c>
      <c r="L113" s="50" t="str">
        <f>IF('Форма сбора данных'!M114="","",CLEAN('Форма сбора данных'!M114))</f>
        <v/>
      </c>
    </row>
    <row r="114" spans="1:12" x14ac:dyDescent="0.25">
      <c r="A114" s="50">
        <v>1</v>
      </c>
      <c r="B114" s="50">
        <v>108</v>
      </c>
      <c r="C114" s="50" t="str">
        <f>IF('Форма сбора данных'!D115="","",CLEAN('Форма сбора данных'!D115))</f>
        <v>https://docs.google.com/document/d/1PXuyFH104ZOPpgJuBoREDxBQS_CXl-d8/edit?usp=sharing&amp;ouid=114736196196305035609&amp;rtpof=true&amp;sd=true</v>
      </c>
      <c r="D114" s="50" t="str">
        <f>IF('Форма сбора данных'!E115="","",CLEAN('Форма сбора данных'!E115))</f>
        <v xml:space="preserve">Показатели </v>
      </c>
      <c r="E114" s="50" t="str">
        <f>IF('Форма сбора данных'!F115="","",CLEAN('Форма сбора данных'!F115))</f>
        <v/>
      </c>
      <c r="F114" s="50" t="str">
        <f>IF('Форма сбора данных'!G115="","",CLEAN('Форма сбора данных'!G115))</f>
        <v/>
      </c>
      <c r="G114" s="50" t="str">
        <f>IF('Форма сбора данных'!H115="","",CLEAN('Форма сбора данных'!H115))</f>
        <v/>
      </c>
      <c r="H114" s="50" t="str">
        <f>IF('Форма сбора данных'!I115="","",CLEAN('Форма сбора данных'!I115))</f>
        <v/>
      </c>
      <c r="I114" s="50" t="str">
        <f>IF('Форма сбора данных'!J115="","",CLEAN('Форма сбора данных'!J115))</f>
        <v/>
      </c>
      <c r="J114" s="50" t="str">
        <f>IF('Форма сбора данных'!K115="","",CLEAN('Форма сбора данных'!K115))</f>
        <v/>
      </c>
      <c r="K114" s="50" t="str">
        <f>IF('Форма сбора данных'!L115="","",CLEAN('Форма сбора данных'!L115))</f>
        <v/>
      </c>
      <c r="L114" s="50" t="str">
        <f>IF('Форма сбора данных'!M115="","",CLEAN('Форма сбора данных'!M115))</f>
        <v/>
      </c>
    </row>
    <row r="115" spans="1:12" x14ac:dyDescent="0.25">
      <c r="A115" s="50">
        <v>1</v>
      </c>
      <c r="B115" s="50">
        <v>109</v>
      </c>
      <c r="C115" s="50" t="str">
        <f>IF('Форма сбора данных'!D116="","",CLEAN('Форма сбора данных'!D116))</f>
        <v>https://docs.google.com/document/d/1PXuyFH104ZOPpgJuBoREDxBQS_CXl-d8/edit?usp=sharing&amp;ouid=114736196196305035609&amp;rtpof=true&amp;sd=true</v>
      </c>
      <c r="D115" s="50" t="str">
        <f>IF('Форма сбора данных'!E116="","",CLEAN('Форма сбора данных'!E116))</f>
        <v xml:space="preserve">Показатели </v>
      </c>
      <c r="E115" s="50" t="str">
        <f>IF('Форма сбора данных'!F116="","",CLEAN('Форма сбора данных'!F116))</f>
        <v/>
      </c>
      <c r="F115" s="50" t="str">
        <f>IF('Форма сбора данных'!G116="","",CLEAN('Форма сбора данных'!G116))</f>
        <v/>
      </c>
      <c r="G115" s="50" t="str">
        <f>IF('Форма сбора данных'!H116="","",CLEAN('Форма сбора данных'!H116))</f>
        <v/>
      </c>
      <c r="H115" s="50" t="str">
        <f>IF('Форма сбора данных'!I116="","",CLEAN('Форма сбора данных'!I116))</f>
        <v/>
      </c>
      <c r="I115" s="50" t="str">
        <f>IF('Форма сбора данных'!J116="","",CLEAN('Форма сбора данных'!J116))</f>
        <v/>
      </c>
      <c r="J115" s="50" t="str">
        <f>IF('Форма сбора данных'!K116="","",CLEAN('Форма сбора данных'!K116))</f>
        <v/>
      </c>
      <c r="K115" s="50" t="str">
        <f>IF('Форма сбора данных'!L116="","",CLEAN('Форма сбора данных'!L116))</f>
        <v/>
      </c>
      <c r="L115" s="50" t="str">
        <f>IF('Форма сбора данных'!M116="","",CLEAN('Форма сбора данных'!M116))</f>
        <v/>
      </c>
    </row>
    <row r="116" spans="1:12" x14ac:dyDescent="0.25">
      <c r="A116" s="50">
        <v>1</v>
      </c>
      <c r="B116" s="50">
        <v>110</v>
      </c>
      <c r="C116" s="50" t="str">
        <f>IF('Форма сбора данных'!D117="","",CLEAN('Форма сбора данных'!D117))</f>
        <v/>
      </c>
      <c r="D116" s="50" t="str">
        <f>IF('Форма сбора данных'!E117="","",CLEAN('Форма сбора данных'!E117))</f>
        <v/>
      </c>
      <c r="E116" s="50" t="str">
        <f>IF('Форма сбора данных'!F117="","",CLEAN('Форма сбора данных'!F117))</f>
        <v/>
      </c>
      <c r="F116" s="50" t="str">
        <f>IF('Форма сбора данных'!G117="","",CLEAN('Форма сбора данных'!G117))</f>
        <v/>
      </c>
      <c r="G116" s="50" t="str">
        <f>IF('Форма сбора данных'!H117="","",CLEAN('Форма сбора данных'!H117))</f>
        <v/>
      </c>
      <c r="H116" s="50" t="str">
        <f>IF('Форма сбора данных'!I117="","",CLEAN('Форма сбора данных'!I117))</f>
        <v/>
      </c>
      <c r="I116" s="50" t="str">
        <f>IF('Форма сбора данных'!J117="","",CLEAN('Форма сбора данных'!J117))</f>
        <v/>
      </c>
      <c r="J116" s="50" t="str">
        <f>IF('Форма сбора данных'!K117="","",CLEAN('Форма сбора данных'!K117))</f>
        <v/>
      </c>
      <c r="K116" s="50" t="str">
        <f>IF('Форма сбора данных'!L117="","",CLEAN('Форма сбора данных'!L117))</f>
        <v/>
      </c>
      <c r="L116" s="50" t="str">
        <f>IF('Форма сбора данных'!M117="","",CLEAN('Форма сбора данных'!M117))</f>
        <v/>
      </c>
    </row>
    <row r="117" spans="1:12" x14ac:dyDescent="0.25">
      <c r="A117" s="50">
        <v>1</v>
      </c>
      <c r="B117" s="50">
        <v>111</v>
      </c>
      <c r="C117" s="50" t="str">
        <f>IF('Форма сбора данных'!D118="","",CLEAN('Форма сбора данных'!D118))</f>
        <v>https://docs.google.com/document/d/1_q01poGWKvmpbFLdN5GHkQhxG4ZtRcTn/edit?usp=sharing&amp;ouid=114736196196305035609&amp;rtpof=true&amp;sd=true</v>
      </c>
      <c r="D117" s="50" t="str">
        <f>IF('Форма сбора данных'!E118="","",CLEAN('Форма сбора данных'!E118))</f>
        <v>Методы сбора и обработки информации</v>
      </c>
      <c r="E117" s="50" t="str">
        <f>IF('Форма сбора данных'!F118="","",CLEAN('Форма сбора данных'!F118))</f>
        <v/>
      </c>
      <c r="F117" s="50" t="str">
        <f>IF('Форма сбора данных'!G118="","",CLEAN('Форма сбора данных'!G118))</f>
        <v/>
      </c>
      <c r="G117" s="50" t="str">
        <f>IF('Форма сбора данных'!H118="","",CLEAN('Форма сбора данных'!H118))</f>
        <v/>
      </c>
      <c r="H117" s="50" t="str">
        <f>IF('Форма сбора данных'!I118="","",CLEAN('Форма сбора данных'!I118))</f>
        <v/>
      </c>
      <c r="I117" s="50" t="str">
        <f>IF('Форма сбора данных'!J118="","",CLEAN('Форма сбора данных'!J118))</f>
        <v/>
      </c>
      <c r="J117" s="50" t="str">
        <f>IF('Форма сбора данных'!K118="","",CLEAN('Форма сбора данных'!K118))</f>
        <v/>
      </c>
      <c r="K117" s="50" t="str">
        <f>IF('Форма сбора данных'!L118="","",CLEAN('Форма сбора данных'!L118))</f>
        <v/>
      </c>
      <c r="L117" s="50" t="str">
        <f>IF('Форма сбора данных'!M118="","",CLEAN('Форма сбора данных'!M118))</f>
        <v/>
      </c>
    </row>
    <row r="118" spans="1:12" x14ac:dyDescent="0.25">
      <c r="A118" s="50">
        <v>1</v>
      </c>
      <c r="B118" s="50">
        <v>112</v>
      </c>
      <c r="C118" s="50" t="str">
        <f>IF('Форма сбора данных'!D119="","",CLEAN('Форма сбора данных'!D119))</f>
        <v/>
      </c>
      <c r="D118" s="50" t="str">
        <f>IF('Форма сбора данных'!E119="","",CLEAN('Форма сбора данных'!E119))</f>
        <v/>
      </c>
      <c r="E118" s="50" t="str">
        <f>IF('Форма сбора данных'!F119="","",CLEAN('Форма сбора данных'!F119))</f>
        <v/>
      </c>
      <c r="F118" s="50" t="str">
        <f>IF('Форма сбора данных'!G119="","",CLEAN('Форма сбора данных'!G119))</f>
        <v/>
      </c>
      <c r="G118" s="50" t="str">
        <f>IF('Форма сбора данных'!H119="","",CLEAN('Форма сбора данных'!H119))</f>
        <v/>
      </c>
      <c r="H118" s="50" t="str">
        <f>IF('Форма сбора данных'!I119="","",CLEAN('Форма сбора данных'!I119))</f>
        <v/>
      </c>
      <c r="I118" s="50" t="str">
        <f>IF('Форма сбора данных'!J119="","",CLEAN('Форма сбора данных'!J119))</f>
        <v/>
      </c>
      <c r="J118" s="50" t="str">
        <f>IF('Форма сбора данных'!K119="","",CLEAN('Форма сбора данных'!K119))</f>
        <v/>
      </c>
      <c r="K118" s="50" t="str">
        <f>IF('Форма сбора данных'!L119="","",CLEAN('Форма сбора данных'!L119))</f>
        <v/>
      </c>
      <c r="L118" s="50" t="str">
        <f>IF('Форма сбора данных'!M119="","",CLEAN('Форма сбора данных'!M119))</f>
        <v/>
      </c>
    </row>
    <row r="119" spans="1:12" x14ac:dyDescent="0.25">
      <c r="A119" s="50">
        <v>1</v>
      </c>
      <c r="B119" s="50">
        <v>113</v>
      </c>
      <c r="C119" s="50" t="str">
        <f>IF('Форма сбора данных'!D120="","",CLEAN('Форма сбора данных'!D120))</f>
        <v/>
      </c>
      <c r="D119" s="50" t="str">
        <f>IF('Форма сбора данных'!E120="","",CLEAN('Форма сбора данных'!E120))</f>
        <v/>
      </c>
      <c r="E119" s="50" t="str">
        <f>IF('Форма сбора данных'!F120="","",CLEAN('Форма сбора данных'!F120))</f>
        <v/>
      </c>
      <c r="F119" s="50" t="str">
        <f>IF('Форма сбора данных'!G120="","",CLEAN('Форма сбора данных'!G120))</f>
        <v/>
      </c>
      <c r="G119" s="50" t="str">
        <f>IF('Форма сбора данных'!H120="","",CLEAN('Форма сбора данных'!H120))</f>
        <v/>
      </c>
      <c r="H119" s="50" t="str">
        <f>IF('Форма сбора данных'!I120="","",CLEAN('Форма сбора данных'!I120))</f>
        <v/>
      </c>
      <c r="I119" s="50" t="str">
        <f>IF('Форма сбора данных'!J120="","",CLEAN('Форма сбора данных'!J120))</f>
        <v/>
      </c>
      <c r="J119" s="50" t="str">
        <f>IF('Форма сбора данных'!K120="","",CLEAN('Форма сбора данных'!K120))</f>
        <v/>
      </c>
      <c r="K119" s="50" t="str">
        <f>IF('Форма сбора данных'!L120="","",CLEAN('Форма сбора данных'!L120))</f>
        <v/>
      </c>
      <c r="L119" s="50" t="str">
        <f>IF('Форма сбора данных'!M120="","",CLEAN('Форма сбора данных'!M120))</f>
        <v/>
      </c>
    </row>
    <row r="120" spans="1:12" x14ac:dyDescent="0.25">
      <c r="A120" s="50">
        <v>1</v>
      </c>
      <c r="B120" s="50">
        <v>114</v>
      </c>
      <c r="C120" s="50" t="str">
        <f>IF('Форма сбора данных'!D121="","",CLEAN('Форма сбора данных'!D121))</f>
        <v>https://drive.google.com/file/d/1gigv0SJ1-HJP02xYAnK7reDgHDXFm99g/view?usp=sharing</v>
      </c>
      <c r="D120" s="50" t="str">
        <f>IF('Форма сбора данных'!E121="","",CLEAN('Форма сбора данных'!E121))</f>
        <v>Постановление администрации городского округа город Нефтекамск № 2612 от 13 июля 2017 г. "О стипендиях главы администрации городского округа город Нефтекамск"</v>
      </c>
      <c r="E120" s="50" t="str">
        <f>IF('Форма сбора данных'!F121="","",CLEAN('Форма сбора данных'!F121))</f>
        <v/>
      </c>
      <c r="F120" s="50" t="str">
        <f>IF('Форма сбора данных'!G121="","",CLEAN('Форма сбора данных'!G121))</f>
        <v/>
      </c>
      <c r="G120" s="50" t="str">
        <f>IF('Форма сбора данных'!H121="","",CLEAN('Форма сбора данных'!H121))</f>
        <v/>
      </c>
      <c r="H120" s="50" t="str">
        <f>IF('Форма сбора данных'!I121="","",CLEAN('Форма сбора данных'!I121))</f>
        <v/>
      </c>
      <c r="I120" s="50" t="str">
        <f>IF('Форма сбора данных'!J121="","",CLEAN('Форма сбора данных'!J121))</f>
        <v/>
      </c>
      <c r="J120" s="50" t="str">
        <f>IF('Форма сбора данных'!K121="","",CLEAN('Форма сбора данных'!K121))</f>
        <v/>
      </c>
      <c r="K120" s="50" t="str">
        <f>IF('Форма сбора данных'!L121="","",CLEAN('Форма сбора данных'!L121))</f>
        <v/>
      </c>
      <c r="L120" s="50" t="str">
        <f>IF('Форма сбора данных'!M121="","",CLEAN('Форма сбора данных'!M121))</f>
        <v/>
      </c>
    </row>
    <row r="121" spans="1:12" x14ac:dyDescent="0.25">
      <c r="A121" s="50">
        <v>1</v>
      </c>
      <c r="B121" s="50">
        <v>115</v>
      </c>
      <c r="C121" s="50" t="str">
        <f>IF('Форма сбора данных'!D122="","",CLEAN('Форма сбора данных'!D122))</f>
        <v>https://drive.google.com/file/d/1gigv0SJ1-HJP02xYAnK7reDgHDXFm99g/view?usp=sharing</v>
      </c>
      <c r="D121" s="50" t="str">
        <f>IF('Форма сбора данных'!E122="","",CLEAN('Форма сбора данных'!E122))</f>
        <v>Постановление администрации городского округа город Нефтекамск № 2612 от 13 июля 2017 г. "О стипендиях главы администрации городского округа город Нефтекамск"</v>
      </c>
      <c r="E121" s="50" t="str">
        <f>IF('Форма сбора данных'!F122="","",CLEAN('Форма сбора данных'!F122))</f>
        <v/>
      </c>
      <c r="F121" s="50" t="str">
        <f>IF('Форма сбора данных'!G122="","",CLEAN('Форма сбора данных'!G122))</f>
        <v/>
      </c>
      <c r="G121" s="50" t="str">
        <f>IF('Форма сбора данных'!H122="","",CLEAN('Форма сбора данных'!H122))</f>
        <v/>
      </c>
      <c r="H121" s="50" t="str">
        <f>IF('Форма сбора данных'!I122="","",CLEAN('Форма сбора данных'!I122))</f>
        <v/>
      </c>
      <c r="I121" s="50" t="str">
        <f>IF('Форма сбора данных'!J122="","",CLEAN('Форма сбора данных'!J122))</f>
        <v/>
      </c>
      <c r="J121" s="50" t="str">
        <f>IF('Форма сбора данных'!K122="","",CLEAN('Форма сбора данных'!K122))</f>
        <v/>
      </c>
      <c r="K121" s="50" t="str">
        <f>IF('Форма сбора данных'!L122="","",CLEAN('Форма сбора данных'!L122))</f>
        <v/>
      </c>
      <c r="L121" s="50" t="str">
        <f>IF('Форма сбора данных'!M122="","",CLEAN('Форма сбора данных'!M122))</f>
        <v/>
      </c>
    </row>
    <row r="122" spans="1:12" x14ac:dyDescent="0.25">
      <c r="A122" s="50">
        <v>1</v>
      </c>
      <c r="B122" s="50">
        <v>116</v>
      </c>
      <c r="C122" s="50" t="str">
        <f>IF('Форма сбора данных'!D123="","",CLEAN('Форма сбора данных'!D123))</f>
        <v>https://docs.google.com/spreadsheets/d/1kIpF6jZRn51DfqbABGaS_OonzlZle8-4/edit?usp=sharing&amp;ouid=114736196196305035609&amp;rtpof=true&amp;sd=true</v>
      </c>
      <c r="D122" s="50" t="str">
        <f>IF('Форма сбора данных'!E123="","",CLEAN('Форма сбора данных'!E123))</f>
        <v>таблица "Сведения об участниках ШЭ и МЭ ВОШ</v>
      </c>
      <c r="E122" s="50" t="str">
        <f>IF('Форма сбора данных'!F123="","",CLEAN('Форма сбора данных'!F123))</f>
        <v>https://drive.google.com/file/d/19NpCklovCzNin1kJN7ilGvwGg3bkbaib/view?usp=sharing</v>
      </c>
      <c r="F122" s="50" t="str">
        <f>IF('Форма сбора данных'!G123="","",CLEAN('Форма сбора данных'!G123))</f>
        <v>Приказ МБУ ИМЦ № 196 от 9 сентября 2019 г. "Об организации и проведении школьного этапа всероссийской олимпиады школьников в 2019-2020 учебном году".</v>
      </c>
      <c r="G122" s="50" t="str">
        <f>IF('Форма сбора данных'!H123="","",CLEAN('Форма сбора данных'!H123))</f>
        <v>https://drive.google.com/file/d/1ejMqWdUa-wLedrcObe1C0gHJbUqkckHw/view?usp=sharing</v>
      </c>
      <c r="H122" s="50" t="str">
        <f>IF('Форма сбора данных'!I123="","",CLEAN('Форма сбора данных'!I123))</f>
        <v>Приказ МБУ ИМЦ № 238 от 17 сентября 2018 года "Об организации и проведении школьного этапа всероссийской олимпиады школьников в 2018-2019 учебном году"</v>
      </c>
      <c r="I122" s="50" t="str">
        <f>IF('Форма сбора данных'!J123="","",CLEAN('Форма сбора данных'!J123))</f>
        <v/>
      </c>
      <c r="J122" s="50" t="str">
        <f>IF('Форма сбора данных'!K123="","",CLEAN('Форма сбора данных'!K123))</f>
        <v/>
      </c>
      <c r="K122" s="50" t="str">
        <f>IF('Форма сбора данных'!L123="","",CLEAN('Форма сбора данных'!L123))</f>
        <v/>
      </c>
      <c r="L122" s="50" t="str">
        <f>IF('Форма сбора данных'!M123="","",CLEAN('Форма сбора данных'!M123))</f>
        <v/>
      </c>
    </row>
    <row r="123" spans="1:12" x14ac:dyDescent="0.25">
      <c r="A123" s="50">
        <v>1</v>
      </c>
      <c r="B123" s="50">
        <v>117</v>
      </c>
      <c r="C123" s="50" t="str">
        <f>IF('Форма сбора данных'!D124="","",CLEAN('Форма сбора данных'!D124))</f>
        <v>https://drive.google.com/file/d/1w1qvPmpLBo2xTVnuAWQrrgpjRleyPEfA/view?usp=sharing</v>
      </c>
      <c r="D123" s="50" t="str">
        <f>IF('Форма сбора данных'!E124="","",CLEAN('Форма сбора данных'!E124))</f>
        <v>Приказ МБУ ИМЦ № 011 от 19 января 2021 года "О проведении муниципального этапа всероссийского конкурса научно-технологических проектов  "Большие вызовы" в 2020-2021 учебном году</v>
      </c>
      <c r="E123" s="50" t="str">
        <f>IF('Форма сбора данных'!F124="","",CLEAN('Форма сбора данных'!F124))</f>
        <v>https://drive.google.com/file/d/1w1qvPmpLBo2xTVnuAWQrrgpjRleyPEfA/view?usp=sharing</v>
      </c>
      <c r="F123" s="50" t="str">
        <f>IF('Форма сбора данных'!G124="","",CLEAN('Форма сбора данных'!G124))</f>
        <v>Приказ МБУ ИМЦ № 011 от 19 января 2021 года "О проведении муниципального этапа всероссийского конкурса научно-технологических проектов  "Большие вызовы" в 2020-2021 учебном году</v>
      </c>
      <c r="G123" s="50" t="str">
        <f>IF('Форма сбора данных'!H124="","",CLEAN('Форма сбора данных'!H124))</f>
        <v>https://drive.google.com/file/d/1b4tfdfGzpF8oewN1yTSES27KTr_VkTyT/view?usp=sharing</v>
      </c>
      <c r="H123" s="50" t="str">
        <f>IF('Форма сбора данных'!I124="","",CLEAN('Форма сбора данных'!I124))</f>
        <v>Приказ МБУ ИМЦ № 012 от 19 января 2021 г. "О проведении муниципального этапа Республиканской олимпиады на Кубок имени Ю.А. Гагарина в 2020-2021 учебном году"</v>
      </c>
      <c r="I123" s="50" t="str">
        <f>IF('Форма сбора данных'!J124="","",CLEAN('Форма сбора данных'!J124))</f>
        <v>https://drive.google.com/file/d/1EqoA0vYGc25ZbtosVv5gXn4xHNcm7TAX/view?usp=sharing</v>
      </c>
      <c r="J123" s="50" t="str">
        <f>IF('Форма сбора данных'!K124="","",CLEAN('Форма сбора данных'!K124))</f>
        <v>Приказ МБУ ИМЦ № 001 от 11 января 2021года. "Об организации и проведении муниципального этапа Республиканского конкурса исследовательсктх работ и проектов в рамках Малой академии наук школьников в 2020-2021 учебном году"</v>
      </c>
      <c r="K123" s="50" t="str">
        <f>IF('Форма сбора данных'!L124="","",CLEAN('Форма сбора данных'!L124))</f>
        <v/>
      </c>
      <c r="L123" s="50" t="str">
        <f>IF('Форма сбора данных'!M124="","",CLEAN('Форма сбора данных'!M124))</f>
        <v/>
      </c>
    </row>
    <row r="124" spans="1:12" x14ac:dyDescent="0.25">
      <c r="A124" s="50">
        <v>1</v>
      </c>
      <c r="B124" s="50">
        <v>118</v>
      </c>
      <c r="C124" s="50" t="str">
        <f>IF('Форма сбора данных'!D125="","",CLEAN('Форма сбора данных'!D125))</f>
        <v>https://drive.google.com/file/d/1oJaO1dvhYo5zgaZ4Jkz-tV17LorWxDZo/view?usp=sharing</v>
      </c>
      <c r="D124" s="50" t="str">
        <f>IF('Форма сбора данных'!E125="","",CLEAN('Форма сбора данных'!E125))</f>
        <v>Приказ МКУ УО № 204 от 15 сентября 2021 года "Об организации работы Ресурсных центров в городском округе город Нефтекамск в 2020-2021 учебном году"</v>
      </c>
      <c r="E124" s="50" t="str">
        <f>IF('Форма сбора данных'!F125="","",CLEAN('Форма сбора данных'!F125))</f>
        <v/>
      </c>
      <c r="F124" s="50" t="str">
        <f>IF('Форма сбора данных'!G125="","",CLEAN('Форма сбора данных'!G125))</f>
        <v/>
      </c>
      <c r="G124" s="50" t="str">
        <f>IF('Форма сбора данных'!H125="","",CLEAN('Форма сбора данных'!H125))</f>
        <v/>
      </c>
      <c r="H124" s="50" t="str">
        <f>IF('Форма сбора данных'!I125="","",CLEAN('Форма сбора данных'!I125))</f>
        <v/>
      </c>
      <c r="I124" s="50" t="str">
        <f>IF('Форма сбора данных'!J125="","",CLEAN('Форма сбора данных'!J125))</f>
        <v/>
      </c>
      <c r="J124" s="50" t="str">
        <f>IF('Форма сбора данных'!K125="","",CLEAN('Форма сбора данных'!K125))</f>
        <v/>
      </c>
      <c r="K124" s="50" t="str">
        <f>IF('Форма сбора данных'!L125="","",CLEAN('Форма сбора данных'!L125))</f>
        <v/>
      </c>
      <c r="L124" s="50" t="str">
        <f>IF('Форма сбора данных'!M125="","",CLEAN('Форма сбора данных'!M125))</f>
        <v/>
      </c>
    </row>
    <row r="125" spans="1:12" x14ac:dyDescent="0.25">
      <c r="A125" s="50">
        <v>1</v>
      </c>
      <c r="B125" s="50">
        <v>119</v>
      </c>
      <c r="C125" s="50" t="str">
        <f>IF('Форма сбора данных'!D126="","",CLEAN('Форма сбора данных'!D126))</f>
        <v/>
      </c>
      <c r="D125" s="50" t="str">
        <f>IF('Форма сбора данных'!E126="","",CLEAN('Форма сбора данных'!E126))</f>
        <v/>
      </c>
      <c r="E125" s="50" t="str">
        <f>IF('Форма сбора данных'!F126="","",CLEAN('Форма сбора данных'!F126))</f>
        <v/>
      </c>
      <c r="F125" s="50" t="str">
        <f>IF('Форма сбора данных'!G126="","",CLEAN('Форма сбора данных'!G126))</f>
        <v/>
      </c>
      <c r="G125" s="50" t="str">
        <f>IF('Форма сбора данных'!H126="","",CLEAN('Форма сбора данных'!H126))</f>
        <v/>
      </c>
      <c r="H125" s="50" t="str">
        <f>IF('Форма сбора данных'!I126="","",CLEAN('Форма сбора данных'!I126))</f>
        <v/>
      </c>
      <c r="I125" s="50" t="str">
        <f>IF('Форма сбора данных'!J126="","",CLEAN('Форма сбора данных'!J126))</f>
        <v/>
      </c>
      <c r="J125" s="50" t="str">
        <f>IF('Форма сбора данных'!K126="","",CLEAN('Форма сбора данных'!K126))</f>
        <v/>
      </c>
      <c r="K125" s="50" t="str">
        <f>IF('Форма сбора данных'!L126="","",CLEAN('Форма сбора данных'!L126))</f>
        <v/>
      </c>
      <c r="L125" s="50" t="str">
        <f>IF('Форма сбора данных'!M126="","",CLEAN('Форма сбора данных'!M126))</f>
        <v/>
      </c>
    </row>
    <row r="126" spans="1:12" x14ac:dyDescent="0.25">
      <c r="A126" s="50">
        <v>1</v>
      </c>
      <c r="B126" s="50">
        <v>120</v>
      </c>
      <c r="C126" s="50" t="str">
        <f>IF('Форма сбора данных'!D127="","",CLEAN('Форма сбора данных'!D127))</f>
        <v/>
      </c>
      <c r="D126" s="50" t="str">
        <f>IF('Форма сбора данных'!E127="","",CLEAN('Форма сбора данных'!E127))</f>
        <v/>
      </c>
      <c r="E126" s="50" t="str">
        <f>IF('Форма сбора данных'!F127="","",CLEAN('Форма сбора данных'!F127))</f>
        <v/>
      </c>
      <c r="F126" s="50" t="str">
        <f>IF('Форма сбора данных'!G127="","",CLEAN('Форма сбора данных'!G127))</f>
        <v/>
      </c>
      <c r="G126" s="50" t="str">
        <f>IF('Форма сбора данных'!H127="","",CLEAN('Форма сбора данных'!H127))</f>
        <v/>
      </c>
      <c r="H126" s="50" t="str">
        <f>IF('Форма сбора данных'!I127="","",CLEAN('Форма сбора данных'!I127))</f>
        <v/>
      </c>
      <c r="I126" s="50" t="str">
        <f>IF('Форма сбора данных'!J127="","",CLEAN('Форма сбора данных'!J127))</f>
        <v/>
      </c>
      <c r="J126" s="50" t="str">
        <f>IF('Форма сбора данных'!K127="","",CLEAN('Форма сбора данных'!K127))</f>
        <v/>
      </c>
      <c r="K126" s="50" t="str">
        <f>IF('Форма сбора данных'!L127="","",CLEAN('Форма сбора данных'!L127))</f>
        <v/>
      </c>
      <c r="L126" s="50" t="str">
        <f>IF('Форма сбора данных'!M127="","",CLEAN('Форма сбора данных'!M127))</f>
        <v/>
      </c>
    </row>
    <row r="127" spans="1:12" x14ac:dyDescent="0.25">
      <c r="A127" s="50">
        <v>1</v>
      </c>
      <c r="B127" s="50">
        <v>121</v>
      </c>
      <c r="C127" s="50" t="str">
        <f>IF('Форма сбора данных'!D128="","",CLEAN('Форма сбора данных'!D128))</f>
        <v/>
      </c>
      <c r="D127" s="50" t="str">
        <f>IF('Форма сбора данных'!E128="","",CLEAN('Форма сбора данных'!E128))</f>
        <v/>
      </c>
      <c r="E127" s="50" t="str">
        <f>IF('Форма сбора данных'!F128="","",CLEAN('Форма сбора данных'!F128))</f>
        <v/>
      </c>
      <c r="F127" s="50" t="str">
        <f>IF('Форма сбора данных'!G128="","",CLEAN('Форма сбора данных'!G128))</f>
        <v/>
      </c>
      <c r="G127" s="50" t="str">
        <f>IF('Форма сбора данных'!H128="","",CLEAN('Форма сбора данных'!H128))</f>
        <v/>
      </c>
      <c r="H127" s="50" t="str">
        <f>IF('Форма сбора данных'!I128="","",CLEAN('Форма сбора данных'!I128))</f>
        <v/>
      </c>
      <c r="I127" s="50" t="str">
        <f>IF('Форма сбора данных'!J128="","",CLEAN('Форма сбора данных'!J128))</f>
        <v/>
      </c>
      <c r="J127" s="50" t="str">
        <f>IF('Форма сбора данных'!K128="","",CLEAN('Форма сбора данных'!K128))</f>
        <v/>
      </c>
      <c r="K127" s="50" t="str">
        <f>IF('Форма сбора данных'!L128="","",CLEAN('Форма сбора данных'!L128))</f>
        <v/>
      </c>
      <c r="L127" s="50" t="str">
        <f>IF('Форма сбора данных'!M128="","",CLEAN('Форма сбора данных'!M128))</f>
        <v/>
      </c>
    </row>
    <row r="128" spans="1:12" x14ac:dyDescent="0.25">
      <c r="A128" s="50">
        <v>1</v>
      </c>
      <c r="B128" s="50">
        <v>122</v>
      </c>
      <c r="C128" s="50" t="str">
        <f>IF('Форма сбора данных'!D129="","",CLEAN('Форма сбора данных'!D129))</f>
        <v>https://drive.google.com/file/d/1oJaO1dvhYo5zgaZ4Jkz-tV17LorWxDZo/view?usp=sharing</v>
      </c>
      <c r="D128" s="50" t="str">
        <f>IF('Форма сбора данных'!E129="","",CLEAN('Форма сбора данных'!E129))</f>
        <v>Приказ МКУ УО № 204 от 15 сентября 2021 года "Об организации работы Ресурсных центров в городском округе город Нефтекамск в 2020-2021 учебном году"</v>
      </c>
      <c r="E128" s="50" t="str">
        <f>IF('Форма сбора данных'!F129="","",CLEAN('Форма сбора данных'!F129))</f>
        <v/>
      </c>
      <c r="F128" s="50" t="str">
        <f>IF('Форма сбора данных'!G129="","",CLEAN('Форма сбора данных'!G129))</f>
        <v/>
      </c>
      <c r="G128" s="50" t="str">
        <f>IF('Форма сбора данных'!H129="","",CLEAN('Форма сбора данных'!H129))</f>
        <v/>
      </c>
      <c r="H128" s="50" t="str">
        <f>IF('Форма сбора данных'!I129="","",CLEAN('Форма сбора данных'!I129))</f>
        <v/>
      </c>
      <c r="I128" s="50" t="str">
        <f>IF('Форма сбора данных'!J129="","",CLEAN('Форма сбора данных'!J129))</f>
        <v/>
      </c>
      <c r="J128" s="50" t="str">
        <f>IF('Форма сбора данных'!K129="","",CLEAN('Форма сбора данных'!K129))</f>
        <v/>
      </c>
      <c r="K128" s="50" t="str">
        <f>IF('Форма сбора данных'!L129="","",CLEAN('Форма сбора данных'!L129))</f>
        <v/>
      </c>
      <c r="L128" s="50" t="str">
        <f>IF('Форма сбора данных'!M129="","",CLEAN('Форма сбора данных'!M129))</f>
        <v/>
      </c>
    </row>
    <row r="129" spans="1:12" x14ac:dyDescent="0.25">
      <c r="A129" s="50">
        <v>1</v>
      </c>
      <c r="B129" s="50">
        <v>123</v>
      </c>
      <c r="C129" s="50" t="str">
        <f>IF('Форма сбора данных'!D130="","",CLEAN('Форма сбора данных'!D130))</f>
        <v/>
      </c>
      <c r="D129" s="50" t="str">
        <f>IF('Форма сбора данных'!E130="","",CLEAN('Форма сбора данных'!E130))</f>
        <v/>
      </c>
      <c r="E129" s="50" t="str">
        <f>IF('Форма сбора данных'!F130="","",CLEAN('Форма сбора данных'!F130))</f>
        <v/>
      </c>
      <c r="F129" s="50" t="str">
        <f>IF('Форма сбора данных'!G130="","",CLEAN('Форма сбора данных'!G130))</f>
        <v/>
      </c>
      <c r="G129" s="50" t="str">
        <f>IF('Форма сбора данных'!H130="","",CLEAN('Форма сбора данных'!H130))</f>
        <v/>
      </c>
      <c r="H129" s="50" t="str">
        <f>IF('Форма сбора данных'!I130="","",CLEAN('Форма сбора данных'!I130))</f>
        <v/>
      </c>
      <c r="I129" s="50" t="str">
        <f>IF('Форма сбора данных'!J130="","",CLEAN('Форма сбора данных'!J130))</f>
        <v/>
      </c>
      <c r="J129" s="50" t="str">
        <f>IF('Форма сбора данных'!K130="","",CLEAN('Форма сбора данных'!K130))</f>
        <v/>
      </c>
      <c r="K129" s="50" t="str">
        <f>IF('Форма сбора данных'!L130="","",CLEAN('Форма сбора данных'!L130))</f>
        <v/>
      </c>
      <c r="L129" s="50" t="str">
        <f>IF('Форма сбора данных'!M130="","",CLEAN('Форма сбора данных'!M130))</f>
        <v/>
      </c>
    </row>
    <row r="130" spans="1:12" x14ac:dyDescent="0.25">
      <c r="A130" s="50">
        <v>1</v>
      </c>
      <c r="B130" s="50">
        <v>124</v>
      </c>
      <c r="C130" s="50" t="str">
        <f>IF('Форма сбора данных'!D131="","",CLEAN('Форма сбора данных'!D131))</f>
        <v/>
      </c>
      <c r="D130" s="50" t="str">
        <f>IF('Форма сбора данных'!E131="","",CLEAN('Форма сбора данных'!E131))</f>
        <v/>
      </c>
      <c r="E130" s="50" t="str">
        <f>IF('Форма сбора данных'!F131="","",CLEAN('Форма сбора данных'!F131))</f>
        <v/>
      </c>
      <c r="F130" s="50" t="str">
        <f>IF('Форма сбора данных'!G131="","",CLEAN('Форма сбора данных'!G131))</f>
        <v/>
      </c>
      <c r="G130" s="50" t="str">
        <f>IF('Форма сбора данных'!H131="","",CLEAN('Форма сбора данных'!H131))</f>
        <v/>
      </c>
      <c r="H130" s="50" t="str">
        <f>IF('Форма сбора данных'!I131="","",CLEAN('Форма сбора данных'!I131))</f>
        <v/>
      </c>
      <c r="I130" s="50" t="str">
        <f>IF('Форма сбора данных'!J131="","",CLEAN('Форма сбора данных'!J131))</f>
        <v/>
      </c>
      <c r="J130" s="50" t="str">
        <f>IF('Форма сбора данных'!K131="","",CLEAN('Форма сбора данных'!K131))</f>
        <v/>
      </c>
      <c r="K130" s="50" t="str">
        <f>IF('Форма сбора данных'!L131="","",CLEAN('Форма сбора данных'!L131))</f>
        <v/>
      </c>
      <c r="L130" s="50" t="str">
        <f>IF('Форма сбора данных'!M131="","",CLEAN('Форма сбора данных'!M131))</f>
        <v/>
      </c>
    </row>
    <row r="131" spans="1:12" x14ac:dyDescent="0.25">
      <c r="A131" s="50">
        <v>1</v>
      </c>
      <c r="B131" s="50">
        <v>125</v>
      </c>
      <c r="C131" s="50" t="str">
        <f>IF('Форма сбора данных'!D132="","",CLEAN('Форма сбора данных'!D132))</f>
        <v>https://docs.google.com/document/d/1Nrw3r1AgIwKMAUzVaazqSm2s_FWCY8aH/edit?usp=sharing&amp;ouid=114736196196305035609&amp;rtpof=true&amp;sd=true</v>
      </c>
      <c r="D131" s="50" t="str">
        <f>IF('Форма сбора данных'!E132="","",CLEAN('Форма сбора данных'!E132))</f>
        <v>Анализ работы с одаренными детьми за 2018-2019 учебный год</v>
      </c>
      <c r="E131" s="50" t="str">
        <f>IF('Форма сбора данных'!F132="","",CLEAN('Форма сбора данных'!F132))</f>
        <v>https://docs.google.com/document/d/17Bwbqqcf028FNZvHZoVwnJLIBs8KRJap/edit?usp=sharing&amp;ouid=114736196196305035609&amp;rtpof=true&amp;sd=true</v>
      </c>
      <c r="F131" s="50" t="str">
        <f>IF('Форма сбора данных'!G132="","",CLEAN('Форма сбора данных'!G132))</f>
        <v>Анализ работы с одаренными детьми за 2019-2020 учебный год</v>
      </c>
      <c r="G131" s="50" t="str">
        <f>IF('Форма сбора данных'!H132="","",CLEAN('Форма сбора данных'!H132))</f>
        <v>https://docs.google.com/document/d/1_pU921HkZ36ziieIWF2xtEZMClnBb_V_/edit?usp=sharing&amp;ouid=114736196196305035609&amp;rtpof=true&amp;sd=true</v>
      </c>
      <c r="H131" s="50" t="str">
        <f>IF('Форма сбора данных'!I132="","",CLEAN('Форма сбора данных'!I132))</f>
        <v>Анализ работы с одренными детьми за 2020-2021 учебный год</v>
      </c>
      <c r="I131" s="50" t="str">
        <f>IF('Форма сбора данных'!J132="","",CLEAN('Форма сбора данных'!J132))</f>
        <v/>
      </c>
      <c r="J131" s="50" t="str">
        <f>IF('Форма сбора данных'!K132="","",CLEAN('Форма сбора данных'!K132))</f>
        <v/>
      </c>
      <c r="K131" s="50" t="str">
        <f>IF('Форма сбора данных'!L132="","",CLEAN('Форма сбора данных'!L132))</f>
        <v/>
      </c>
      <c r="L131" s="50" t="str">
        <f>IF('Форма сбора данных'!M132="","",CLEAN('Форма сбора данных'!M132))</f>
        <v/>
      </c>
    </row>
    <row r="132" spans="1:12" x14ac:dyDescent="0.25">
      <c r="A132" s="50">
        <v>1</v>
      </c>
      <c r="B132" s="50">
        <v>126</v>
      </c>
      <c r="C132" s="50" t="str">
        <f>IF('Форма сбора данных'!D133="","",CLEAN('Форма сбора данных'!D133))</f>
        <v>https://docs.google.com/document/d/1Nrw3r1AgIwKMAUzVaazqSm2s_FWCY8aH/edit?usp=sharing&amp;ouid=114736196196305035609&amp;rtpof=true&amp;sd=true</v>
      </c>
      <c r="D132" s="50" t="str">
        <f>IF('Форма сбора данных'!E133="","",CLEAN('Форма сбора данных'!E133))</f>
        <v>Анализ работы с одаренными детьми за 2018-2019 учебный год</v>
      </c>
      <c r="E132" s="50" t="str">
        <f>IF('Форма сбора данных'!F133="","",CLEAN('Форма сбора данных'!F133))</f>
        <v>https://docs.google.com/document/d/17Bwbqqcf028FNZvHZoVwnJLIBs8KRJap/edit?usp=sharing&amp;ouid=114736196196305035609&amp;rtpof=true&amp;sd=true</v>
      </c>
      <c r="F132" s="50" t="str">
        <f>IF('Форма сбора данных'!G133="","",CLEAN('Форма сбора данных'!G133))</f>
        <v>Анализ работы с одаренными детьми за 2019-2020 учебный год</v>
      </c>
      <c r="G132" s="50" t="str">
        <f>IF('Форма сбора данных'!H133="","",CLEAN('Форма сбора данных'!H133))</f>
        <v>https://docs.google.com/document/d/1_pU921HkZ36ziieIWF2xtEZMClnBb_V_/edit?usp=sharing&amp;ouid=114736196196305035609&amp;rtpof=true&amp;sd=true</v>
      </c>
      <c r="H132" s="50" t="str">
        <f>IF('Форма сбора данных'!I133="","",CLEAN('Форма сбора данных'!I133))</f>
        <v>Анализ работы с одренными детьми за 2020-2021 учебный год</v>
      </c>
      <c r="I132" s="50" t="str">
        <f>IF('Форма сбора данных'!J133="","",CLEAN('Форма сбора данных'!J133))</f>
        <v/>
      </c>
      <c r="J132" s="50" t="str">
        <f>IF('Форма сбора данных'!K133="","",CLEAN('Форма сбора данных'!K133))</f>
        <v/>
      </c>
      <c r="K132" s="50" t="str">
        <f>IF('Форма сбора данных'!L133="","",CLEAN('Форма сбора данных'!L133))</f>
        <v/>
      </c>
      <c r="L132" s="50" t="str">
        <f>IF('Форма сбора данных'!M133="","",CLEAN('Форма сбора данных'!M133))</f>
        <v/>
      </c>
    </row>
    <row r="133" spans="1:12" x14ac:dyDescent="0.25">
      <c r="A133" s="50">
        <v>1</v>
      </c>
      <c r="B133" s="50">
        <v>127</v>
      </c>
      <c r="C133" s="50" t="str">
        <f>IF('Форма сбора данных'!D134="","",CLEAN('Форма сбора данных'!D134))</f>
        <v>https://docs.google.com/document/d/1Nrw3r1AgIwKMAUzVaazqSm2s_FWCY8aH/edit?usp=sharing&amp;ouid=114736196196305035609&amp;rtpof=true&amp;sd=true</v>
      </c>
      <c r="D133" s="50" t="str">
        <f>IF('Форма сбора данных'!E134="","",CLEAN('Форма сбора данных'!E134))</f>
        <v>Анализ работы с одаренными детьми за 2018-2019 учебный год</v>
      </c>
      <c r="E133" s="50" t="str">
        <f>IF('Форма сбора данных'!F134="","",CLEAN('Форма сбора данных'!F134))</f>
        <v>https://docs.google.com/document/d/17Bwbqqcf028FNZvHZoVwnJLIBs8KRJap/edit?usp=sharing&amp;ouid=114736196196305035609&amp;rtpof=true&amp;sd=true</v>
      </c>
      <c r="F133" s="50" t="str">
        <f>IF('Форма сбора данных'!G134="","",CLEAN('Форма сбора данных'!G134))</f>
        <v>Анализ работы с одаренными детьми за 2019-2020 учебный год</v>
      </c>
      <c r="G133" s="50" t="str">
        <f>IF('Форма сбора данных'!H134="","",CLEAN('Форма сбора данных'!H134))</f>
        <v>https://docs.google.com/document/d/1_pU921HkZ36ziieIWF2xtEZMClnBb_V_/edit?usp=sharing&amp;ouid=114736196196305035609&amp;rtpof=true&amp;sd=true</v>
      </c>
      <c r="H133" s="50" t="str">
        <f>IF('Форма сбора данных'!I134="","",CLEAN('Форма сбора данных'!I134))</f>
        <v>Анализ работы с одренными детьми за 2020-2021 учебный год</v>
      </c>
      <c r="I133" s="50" t="str">
        <f>IF('Форма сбора данных'!J134="","",CLEAN('Форма сбора данных'!J134))</f>
        <v/>
      </c>
      <c r="J133" s="50" t="str">
        <f>IF('Форма сбора данных'!K134="","",CLEAN('Форма сбора данных'!K134))</f>
        <v/>
      </c>
      <c r="K133" s="50" t="str">
        <f>IF('Форма сбора данных'!L134="","",CLEAN('Форма сбора данных'!L134))</f>
        <v/>
      </c>
      <c r="L133" s="50" t="str">
        <f>IF('Форма сбора данных'!M134="","",CLEAN('Форма сбора данных'!M134))</f>
        <v/>
      </c>
    </row>
    <row r="134" spans="1:12" x14ac:dyDescent="0.25">
      <c r="A134" s="50">
        <v>1</v>
      </c>
      <c r="B134" s="50">
        <v>128</v>
      </c>
      <c r="C134" s="50" t="str">
        <f>IF('Форма сбора данных'!D135="","",CLEAN('Форма сбора данных'!D135))</f>
        <v>https://docs.google.com/document/d/1Nrw3r1AgIwKMAUzVaazqSm2s_FWCY8aH/edit?usp=sharing&amp;ouid=114736196196305035609&amp;rtpof=true&amp;sd=true</v>
      </c>
      <c r="D134" s="50" t="str">
        <f>IF('Форма сбора данных'!E135="","",CLEAN('Форма сбора данных'!E135))</f>
        <v>Анализ работы с одаренными детьми за 2018-2019 учебный год</v>
      </c>
      <c r="E134" s="50" t="str">
        <f>IF('Форма сбора данных'!F135="","",CLEAN('Форма сбора данных'!F135))</f>
        <v>https://docs.google.com/document/d/17Bwbqqcf028FNZvHZoVwnJLIBs8KRJap/edit?usp=sharing&amp;ouid=114736196196305035609&amp;rtpof=true&amp;sd=true</v>
      </c>
      <c r="F134" s="50" t="str">
        <f>IF('Форма сбора данных'!G135="","",CLEAN('Форма сбора данных'!G135))</f>
        <v>Анализ работы с одаренными детьми за 2019-2020 учебный год</v>
      </c>
      <c r="G134" s="50" t="str">
        <f>IF('Форма сбора данных'!H135="","",CLEAN('Форма сбора данных'!H135))</f>
        <v>https://docs.google.com/document/d/1_pU921HkZ36ziieIWF2xtEZMClnBb_V_/edit?usp=sharing&amp;ouid=114736196196305035609&amp;rtpof=true&amp;sd=true</v>
      </c>
      <c r="H134" s="50" t="str">
        <f>IF('Форма сбора данных'!I135="","",CLEAN('Форма сбора данных'!I135))</f>
        <v>Анализ работы с одренными детьми за 2020-2021 учебный год</v>
      </c>
      <c r="I134" s="50" t="str">
        <f>IF('Форма сбора данных'!J135="","",CLEAN('Форма сбора данных'!J135))</f>
        <v/>
      </c>
      <c r="J134" s="50" t="str">
        <f>IF('Форма сбора данных'!K135="","",CLEAN('Форма сбора данных'!K135))</f>
        <v/>
      </c>
      <c r="K134" s="50" t="str">
        <f>IF('Форма сбора данных'!L135="","",CLEAN('Форма сбора данных'!L135))</f>
        <v/>
      </c>
      <c r="L134" s="50" t="str">
        <f>IF('Форма сбора данных'!M135="","",CLEAN('Форма сбора данных'!M135))</f>
        <v/>
      </c>
    </row>
    <row r="135" spans="1:12" x14ac:dyDescent="0.25">
      <c r="A135" s="50">
        <v>1</v>
      </c>
      <c r="B135" s="50">
        <v>129</v>
      </c>
      <c r="C135" s="50" t="str">
        <f>IF('Форма сбора данных'!D136="","",CLEAN('Форма сбора данных'!D136))</f>
        <v>https://docs.google.com/document/d/1Dtq6jGCc2h7zJuvzSgl9l31HUQA98BaZ/edit?usp=sharing&amp;ouid=114736196196305035609&amp;rtpof=true&amp;sd=true</v>
      </c>
      <c r="D135" s="50" t="str">
        <f>IF('Форма сбора данных'!E136="","",CLEAN('Форма сбора данных'!E136))</f>
        <v>Анализ работы городских ресурсных центров по направлениям "Одаренные дети", "Подготовка к ГИА", сотрудничество с ВПО</v>
      </c>
      <c r="E135" s="50" t="str">
        <f>IF('Форма сбора данных'!F136="","",CLEAN('Форма сбора данных'!F136))</f>
        <v/>
      </c>
      <c r="F135" s="50" t="str">
        <f>IF('Форма сбора данных'!G136="","",CLEAN('Форма сбора данных'!G136))</f>
        <v/>
      </c>
      <c r="G135" s="50" t="str">
        <f>IF('Форма сбора данных'!H136="","",CLEAN('Форма сбора данных'!H136))</f>
        <v/>
      </c>
      <c r="H135" s="50" t="str">
        <f>IF('Форма сбора данных'!I136="","",CLEAN('Форма сбора данных'!I136))</f>
        <v/>
      </c>
      <c r="I135" s="50" t="str">
        <f>IF('Форма сбора данных'!J136="","",CLEAN('Форма сбора данных'!J136))</f>
        <v/>
      </c>
      <c r="J135" s="50" t="str">
        <f>IF('Форма сбора данных'!K136="","",CLEAN('Форма сбора данных'!K136))</f>
        <v/>
      </c>
      <c r="K135" s="50" t="str">
        <f>IF('Форма сбора данных'!L136="","",CLEAN('Форма сбора данных'!L136))</f>
        <v/>
      </c>
      <c r="L135" s="50" t="str">
        <f>IF('Форма сбора данных'!M136="","",CLEAN('Форма сбора данных'!M136))</f>
        <v/>
      </c>
    </row>
    <row r="136" spans="1:12" x14ac:dyDescent="0.25">
      <c r="A136" s="50">
        <v>1</v>
      </c>
      <c r="B136" s="50">
        <v>130</v>
      </c>
      <c r="C136" s="50" t="str">
        <f>IF('Форма сбора данных'!D137="","",CLEAN('Форма сбора данных'!D137))</f>
        <v/>
      </c>
      <c r="D136" s="50" t="str">
        <f>IF('Форма сбора данных'!E137="","",CLEAN('Форма сбора данных'!E137))</f>
        <v/>
      </c>
      <c r="E136" s="50" t="str">
        <f>IF('Форма сбора данных'!F137="","",CLEAN('Форма сбора данных'!F137))</f>
        <v/>
      </c>
      <c r="F136" s="50" t="str">
        <f>IF('Форма сбора данных'!G137="","",CLEAN('Форма сбора данных'!G137))</f>
        <v/>
      </c>
      <c r="G136" s="50" t="str">
        <f>IF('Форма сбора данных'!H137="","",CLEAN('Форма сбора данных'!H137))</f>
        <v/>
      </c>
      <c r="H136" s="50" t="str">
        <f>IF('Форма сбора данных'!I137="","",CLEAN('Форма сбора данных'!I137))</f>
        <v/>
      </c>
      <c r="I136" s="50" t="str">
        <f>IF('Форма сбора данных'!J137="","",CLEAN('Форма сбора данных'!J137))</f>
        <v/>
      </c>
      <c r="J136" s="50" t="str">
        <f>IF('Форма сбора данных'!K137="","",CLEAN('Форма сбора данных'!K137))</f>
        <v/>
      </c>
      <c r="K136" s="50" t="str">
        <f>IF('Форма сбора данных'!L137="","",CLEAN('Форма сбора данных'!L137))</f>
        <v/>
      </c>
      <c r="L136" s="50" t="str">
        <f>IF('Форма сбора данных'!M137="","",CLEAN('Форма сбора данных'!M137))</f>
        <v/>
      </c>
    </row>
    <row r="137" spans="1:12" x14ac:dyDescent="0.25">
      <c r="A137" s="50">
        <v>1</v>
      </c>
      <c r="B137" s="50">
        <v>131</v>
      </c>
      <c r="C137" s="50" t="str">
        <f>IF('Форма сбора данных'!D138="","",CLEAN('Форма сбора данных'!D138))</f>
        <v/>
      </c>
      <c r="D137" s="50" t="str">
        <f>IF('Форма сбора данных'!E138="","",CLEAN('Форма сбора данных'!E138))</f>
        <v/>
      </c>
      <c r="E137" s="50" t="str">
        <f>IF('Форма сбора данных'!F138="","",CLEAN('Форма сбора данных'!F138))</f>
        <v/>
      </c>
      <c r="F137" s="50" t="str">
        <f>IF('Форма сбора данных'!G138="","",CLEAN('Форма сбора данных'!G138))</f>
        <v/>
      </c>
      <c r="G137" s="50" t="str">
        <f>IF('Форма сбора данных'!H138="","",CLEAN('Форма сбора данных'!H138))</f>
        <v/>
      </c>
      <c r="H137" s="50" t="str">
        <f>IF('Форма сбора данных'!I138="","",CLEAN('Форма сбора данных'!I138))</f>
        <v/>
      </c>
      <c r="I137" s="50" t="str">
        <f>IF('Форма сбора данных'!J138="","",CLEAN('Форма сбора данных'!J138))</f>
        <v/>
      </c>
      <c r="J137" s="50" t="str">
        <f>IF('Форма сбора данных'!K138="","",CLEAN('Форма сбора данных'!K138))</f>
        <v/>
      </c>
      <c r="K137" s="50" t="str">
        <f>IF('Форма сбора данных'!L138="","",CLEAN('Форма сбора данных'!L138))</f>
        <v/>
      </c>
      <c r="L137" s="50" t="str">
        <f>IF('Форма сбора данных'!M138="","",CLEAN('Форма сбора данных'!M138))</f>
        <v/>
      </c>
    </row>
    <row r="138" spans="1:12" x14ac:dyDescent="0.25">
      <c r="A138" s="50">
        <v>1</v>
      </c>
      <c r="B138" s="50">
        <v>132</v>
      </c>
      <c r="C138" s="50" t="str">
        <f>IF('Форма сбора данных'!D139="","",CLEAN('Форма сбора данных'!D139))</f>
        <v/>
      </c>
      <c r="D138" s="50" t="str">
        <f>IF('Форма сбора данных'!E139="","",CLEAN('Форма сбора данных'!E139))</f>
        <v/>
      </c>
      <c r="E138" s="50" t="str">
        <f>IF('Форма сбора данных'!F139="","",CLEAN('Форма сбора данных'!F139))</f>
        <v/>
      </c>
      <c r="F138" s="50" t="str">
        <f>IF('Форма сбора данных'!G139="","",CLEAN('Форма сбора данных'!G139))</f>
        <v/>
      </c>
      <c r="G138" s="50" t="str">
        <f>IF('Форма сбора данных'!H139="","",CLEAN('Форма сбора данных'!H139))</f>
        <v/>
      </c>
      <c r="H138" s="50" t="str">
        <f>IF('Форма сбора данных'!I139="","",CLEAN('Форма сбора данных'!I139))</f>
        <v/>
      </c>
      <c r="I138" s="50" t="str">
        <f>IF('Форма сбора данных'!J139="","",CLEAN('Форма сбора данных'!J139))</f>
        <v/>
      </c>
      <c r="J138" s="50" t="str">
        <f>IF('Форма сбора данных'!K139="","",CLEAN('Форма сбора данных'!K139))</f>
        <v/>
      </c>
      <c r="K138" s="50" t="str">
        <f>IF('Форма сбора данных'!L139="","",CLEAN('Форма сбора данных'!L139))</f>
        <v/>
      </c>
      <c r="L138" s="50" t="str">
        <f>IF('Форма сбора данных'!M139="","",CLEAN('Форма сбора данных'!M139))</f>
        <v/>
      </c>
    </row>
    <row r="139" spans="1:12" x14ac:dyDescent="0.25">
      <c r="A139" s="50">
        <v>1</v>
      </c>
      <c r="B139" s="50">
        <v>133</v>
      </c>
      <c r="C139" s="50" t="str">
        <f>IF('Форма сбора данных'!D140="","",CLEAN('Форма сбора данных'!D140))</f>
        <v/>
      </c>
      <c r="D139" s="50" t="str">
        <f>IF('Форма сбора данных'!E140="","",CLEAN('Форма сбора данных'!E140))</f>
        <v/>
      </c>
      <c r="E139" s="50" t="str">
        <f>IF('Форма сбора данных'!F140="","",CLEAN('Форма сбора данных'!F140))</f>
        <v/>
      </c>
      <c r="F139" s="50" t="str">
        <f>IF('Форма сбора данных'!G140="","",CLEAN('Форма сбора данных'!G140))</f>
        <v/>
      </c>
      <c r="G139" s="50" t="str">
        <f>IF('Форма сбора данных'!H140="","",CLEAN('Форма сбора данных'!H140))</f>
        <v/>
      </c>
      <c r="H139" s="50" t="str">
        <f>IF('Форма сбора данных'!I140="","",CLEAN('Форма сбора данных'!I140))</f>
        <v/>
      </c>
      <c r="I139" s="50" t="str">
        <f>IF('Форма сбора данных'!J140="","",CLEAN('Форма сбора данных'!J140))</f>
        <v/>
      </c>
      <c r="J139" s="50" t="str">
        <f>IF('Форма сбора данных'!K140="","",CLEAN('Форма сбора данных'!K140))</f>
        <v/>
      </c>
      <c r="K139" s="50" t="str">
        <f>IF('Форма сбора данных'!L140="","",CLEAN('Форма сбора данных'!L140))</f>
        <v/>
      </c>
      <c r="L139" s="50" t="str">
        <f>IF('Форма сбора данных'!M140="","",CLEAN('Форма сбора данных'!M140))</f>
        <v/>
      </c>
    </row>
    <row r="140" spans="1:12" x14ac:dyDescent="0.25">
      <c r="A140" s="50">
        <v>1</v>
      </c>
      <c r="B140" s="50">
        <v>134</v>
      </c>
      <c r="C140" s="50" t="str">
        <f>IF('Форма сбора данных'!D141="","",CLEAN('Форма сбора данных'!D141))</f>
        <v/>
      </c>
      <c r="D140" s="50" t="str">
        <f>IF('Форма сбора данных'!E141="","",CLEAN('Форма сбора данных'!E141))</f>
        <v/>
      </c>
      <c r="E140" s="50" t="str">
        <f>IF('Форма сбора данных'!F141="","",CLEAN('Форма сбора данных'!F141))</f>
        <v/>
      </c>
      <c r="F140" s="50" t="str">
        <f>IF('Форма сбора данных'!G141="","",CLEAN('Форма сбора данных'!G141))</f>
        <v/>
      </c>
      <c r="G140" s="50" t="str">
        <f>IF('Форма сбора данных'!H141="","",CLEAN('Форма сбора данных'!H141))</f>
        <v/>
      </c>
      <c r="H140" s="50" t="str">
        <f>IF('Форма сбора данных'!I141="","",CLEAN('Форма сбора данных'!I141))</f>
        <v/>
      </c>
      <c r="I140" s="50" t="str">
        <f>IF('Форма сбора данных'!J141="","",CLEAN('Форма сбора данных'!J141))</f>
        <v/>
      </c>
      <c r="J140" s="50" t="str">
        <f>IF('Форма сбора данных'!K141="","",CLEAN('Форма сбора данных'!K141))</f>
        <v/>
      </c>
      <c r="K140" s="50" t="str">
        <f>IF('Форма сбора данных'!L141="","",CLEAN('Форма сбора данных'!L141))</f>
        <v/>
      </c>
      <c r="L140" s="50" t="str">
        <f>IF('Форма сбора данных'!M141="","",CLEAN('Форма сбора данных'!M141))</f>
        <v/>
      </c>
    </row>
    <row r="141" spans="1:12" x14ac:dyDescent="0.25">
      <c r="A141" s="50">
        <v>1</v>
      </c>
      <c r="B141" s="50">
        <v>135</v>
      </c>
      <c r="C141" s="50" t="str">
        <f>IF('Форма сбора данных'!D142="","",CLEAN('Форма сбора данных'!D142))</f>
        <v>https://drive.google.com/file/d/1rZ08xFeitRzeMftLhM47B6odR1Op06OC/view?usp=sharing</v>
      </c>
      <c r="D141" s="50" t="str">
        <f>IF('Форма сбора данных'!E142="","",CLEAN('Форма сбора данных'!E142))</f>
        <v>Распоряжение администрации городского округа город Нефтекамск № 46р от 04 июня 2021 года "Об утверждении состава команды по управлению качеством образования городского округа город Нефтекамск  Республики Башкортостан"</v>
      </c>
      <c r="E141" s="50" t="str">
        <f>IF('Форма сбора данных'!F142="","",CLEAN('Форма сбора данных'!F142))</f>
        <v/>
      </c>
      <c r="F141" s="50" t="str">
        <f>IF('Форма сбора данных'!G142="","",CLEAN('Форма сбора данных'!G142))</f>
        <v/>
      </c>
      <c r="G141" s="50" t="str">
        <f>IF('Форма сбора данных'!H142="","",CLEAN('Форма сбора данных'!H142))</f>
        <v/>
      </c>
      <c r="H141" s="50" t="str">
        <f>IF('Форма сбора данных'!I142="","",CLEAN('Форма сбора данных'!I142))</f>
        <v/>
      </c>
      <c r="I141" s="50" t="str">
        <f>IF('Форма сбора данных'!J142="","",CLEAN('Форма сбора данных'!J142))</f>
        <v/>
      </c>
      <c r="J141" s="50" t="str">
        <f>IF('Форма сбора данных'!K142="","",CLEAN('Форма сбора данных'!K142))</f>
        <v/>
      </c>
      <c r="K141" s="50" t="str">
        <f>IF('Форма сбора данных'!L142="","",CLEAN('Форма сбора данных'!L142))</f>
        <v/>
      </c>
      <c r="L141" s="50" t="str">
        <f>IF('Форма сбора данных'!M142="","",CLEAN('Форма сбора данных'!M142))</f>
        <v/>
      </c>
    </row>
    <row r="142" spans="1:12" x14ac:dyDescent="0.25">
      <c r="A142" s="50">
        <v>1</v>
      </c>
      <c r="B142" s="50">
        <v>136</v>
      </c>
      <c r="C142" s="50" t="str">
        <f>IF('Форма сбора данных'!D143="","",CLEAN('Форма сбора данных'!D143))</f>
        <v>https://drive.google.com/file/d/1HqSmmXHrfa4pBMK1ZwMQfvu1ZkKjHnPT/view?usp=sharing</v>
      </c>
      <c r="D142" s="50" t="str">
        <f>IF('Форма сбора данных'!E143="","",CLEAN('Форма сбора данных'!E143))</f>
        <v>Анализ деятельности системы образования 2020-2021 учебный год</v>
      </c>
      <c r="E142" s="50" t="str">
        <f>IF('Форма сбора данных'!F143="","",CLEAN('Форма сбора данных'!F143))</f>
        <v/>
      </c>
      <c r="F142" s="50" t="str">
        <f>IF('Форма сбора данных'!G143="","",CLEAN('Форма сбора данных'!G143))</f>
        <v/>
      </c>
      <c r="G142" s="50" t="str">
        <f>IF('Форма сбора данных'!H143="","",CLEAN('Форма сбора данных'!H143))</f>
        <v/>
      </c>
      <c r="H142" s="50" t="str">
        <f>IF('Форма сбора данных'!I143="","",CLEAN('Форма сбора данных'!I143))</f>
        <v/>
      </c>
      <c r="I142" s="50" t="str">
        <f>IF('Форма сбора данных'!J143="","",CLEAN('Форма сбора данных'!J143))</f>
        <v/>
      </c>
      <c r="J142" s="50" t="str">
        <f>IF('Форма сбора данных'!K143="","",CLEAN('Форма сбора данных'!K143))</f>
        <v/>
      </c>
      <c r="K142" s="50" t="str">
        <f>IF('Форма сбора данных'!L143="","",CLEAN('Форма сбора данных'!L143))</f>
        <v/>
      </c>
      <c r="L142" s="50" t="str">
        <f>IF('Форма сбора данных'!M143="","",CLEAN('Форма сбора данных'!M143))</f>
        <v/>
      </c>
    </row>
    <row r="143" spans="1:12" x14ac:dyDescent="0.25">
      <c r="A143" s="50">
        <v>1</v>
      </c>
      <c r="B143" s="50">
        <v>137</v>
      </c>
      <c r="C143" s="50" t="str">
        <f>IF('Форма сбора данных'!D144="","",CLEAN('Форма сбора данных'!D144))</f>
        <v>https://drive.google.com/file/d/1FnHsboNqmyinC3CZWrICkgY_Re5T3145/view?usp=sharing</v>
      </c>
      <c r="D143" s="50" t="str">
        <f>IF('Форма сбора данных'!E144="","",CLEAN('Форма сбора данных'!E144))</f>
        <v>Сборник материалов НПК 2021 год</v>
      </c>
      <c r="E143" s="50" t="str">
        <f>IF('Форма сбора данных'!F144="","",CLEAN('Форма сбора данных'!F144))</f>
        <v/>
      </c>
      <c r="F143" s="50" t="str">
        <f>IF('Форма сбора данных'!G144="","",CLEAN('Форма сбора данных'!G144))</f>
        <v/>
      </c>
      <c r="G143" s="50" t="str">
        <f>IF('Форма сбора данных'!H144="","",CLEAN('Форма сбора данных'!H144))</f>
        <v/>
      </c>
      <c r="H143" s="50" t="str">
        <f>IF('Форма сбора данных'!I144="","",CLEAN('Форма сбора данных'!I144))</f>
        <v/>
      </c>
      <c r="I143" s="50" t="str">
        <f>IF('Форма сбора данных'!J144="","",CLEAN('Форма сбора данных'!J144))</f>
        <v/>
      </c>
      <c r="J143" s="50" t="str">
        <f>IF('Форма сбора данных'!K144="","",CLEAN('Форма сбора данных'!K144))</f>
        <v/>
      </c>
      <c r="K143" s="50" t="str">
        <f>IF('Форма сбора данных'!L144="","",CLEAN('Форма сбора данных'!L144))</f>
        <v/>
      </c>
      <c r="L143" s="50" t="str">
        <f>IF('Форма сбора данных'!M144="","",CLEAN('Форма сбора данных'!M144))</f>
        <v/>
      </c>
    </row>
    <row r="144" spans="1:12" x14ac:dyDescent="0.25">
      <c r="A144" s="50">
        <v>1</v>
      </c>
      <c r="B144" s="50">
        <v>138</v>
      </c>
      <c r="C144" s="50" t="str">
        <f>IF('Форма сбора данных'!D145="","",CLEAN('Форма сбора данных'!D145))</f>
        <v/>
      </c>
      <c r="D144" s="50" t="str">
        <f>IF('Форма сбора данных'!E145="","",CLEAN('Форма сбора данных'!E145))</f>
        <v/>
      </c>
      <c r="E144" s="50" t="str">
        <f>IF('Форма сбора данных'!F145="","",CLEAN('Форма сбора данных'!F145))</f>
        <v/>
      </c>
      <c r="F144" s="50" t="str">
        <f>IF('Форма сбора данных'!G145="","",CLEAN('Форма сбора данных'!G145))</f>
        <v/>
      </c>
      <c r="G144" s="50" t="str">
        <f>IF('Форма сбора данных'!H145="","",CLEAN('Форма сбора данных'!H145))</f>
        <v/>
      </c>
      <c r="H144" s="50" t="str">
        <f>IF('Форма сбора данных'!I145="","",CLEAN('Форма сбора данных'!I145))</f>
        <v/>
      </c>
      <c r="I144" s="50" t="str">
        <f>IF('Форма сбора данных'!J145="","",CLEAN('Форма сбора данных'!J145))</f>
        <v/>
      </c>
      <c r="J144" s="50" t="str">
        <f>IF('Форма сбора данных'!K145="","",CLEAN('Форма сбора данных'!K145))</f>
        <v/>
      </c>
      <c r="K144" s="50" t="str">
        <f>IF('Форма сбора данных'!L145="","",CLEAN('Форма сбора данных'!L145))</f>
        <v/>
      </c>
      <c r="L144" s="50" t="str">
        <f>IF('Форма сбора данных'!M145="","",CLEAN('Форма сбора данных'!M145))</f>
        <v/>
      </c>
    </row>
    <row r="145" spans="1:12" x14ac:dyDescent="0.25">
      <c r="A145" s="50">
        <v>1</v>
      </c>
      <c r="B145" s="50">
        <v>139</v>
      </c>
      <c r="C145" s="50" t="str">
        <f>IF('Форма сбора данных'!D146="","",CLEAN('Форма сбора данных'!D146))</f>
        <v>https://drive.google.com/file/d/1WTQ4efqPqeKAbIsryO4bPUiqM26JGjZu/view?usp=sharing</v>
      </c>
      <c r="D145" s="50" t="str">
        <f>IF('Форма сбора данных'!E146="","",CLEAN('Форма сбора данных'!E146))</f>
        <v>Приказ МКУ УО № 790 от 30 сентября 2019 года "О награждении работников образования городского округа город Нефтекамск"</v>
      </c>
      <c r="E145" s="50" t="str">
        <f>IF('Форма сбора данных'!F146="","",CLEAN('Форма сбора данных'!F146))</f>
        <v/>
      </c>
      <c r="F145" s="50" t="str">
        <f>IF('Форма сбора данных'!G146="","",CLEAN('Форма сбора данных'!G146))</f>
        <v/>
      </c>
      <c r="G145" s="50" t="str">
        <f>IF('Форма сбора данных'!H146="","",CLEAN('Форма сбора данных'!H146))</f>
        <v/>
      </c>
      <c r="H145" s="50" t="str">
        <f>IF('Форма сбора данных'!I146="","",CLEAN('Форма сбора данных'!I146))</f>
        <v/>
      </c>
      <c r="I145" s="50" t="str">
        <f>IF('Форма сбора данных'!J146="","",CLEAN('Форма сбора данных'!J146))</f>
        <v/>
      </c>
      <c r="J145" s="50" t="str">
        <f>IF('Форма сбора данных'!K146="","",CLEAN('Форма сбора данных'!K146))</f>
        <v/>
      </c>
      <c r="K145" s="50" t="str">
        <f>IF('Форма сбора данных'!L146="","",CLEAN('Форма сбора данных'!L146))</f>
        <v/>
      </c>
      <c r="L145" s="50" t="str">
        <f>IF('Форма сбора данных'!M146="","",CLEAN('Форма сбора данных'!M146))</f>
        <v/>
      </c>
    </row>
    <row r="146" spans="1:12" x14ac:dyDescent="0.25">
      <c r="A146" s="50">
        <v>1</v>
      </c>
      <c r="B146" s="50">
        <v>140</v>
      </c>
      <c r="C146" s="50" t="str">
        <f>IF('Форма сбора данных'!D147="","",CLEAN('Форма сбора данных'!D147))</f>
        <v>https://drive.google.com/file/d/1zwQulyS6b1VfO2IBM_XN28s-rijTDEmR/view?usp=sharing</v>
      </c>
      <c r="D146" s="50" t="str">
        <f>IF('Форма сбора данных'!E147="","",CLEAN('Форма сбора данных'!E147))</f>
        <v>Постановление администрации городского округа город Нефтекамск № 788 от 19 апреля 2021 года "О проведении городского слета одаренных детей "Созвездие талантов" в 2021 году"</v>
      </c>
      <c r="E146" s="50" t="str">
        <f>IF('Форма сбора данных'!F147="","",CLEAN('Форма сбора данных'!F147))</f>
        <v>https://drive.google.com/file/d/1V1NsGMer_1hKjqkuxwSV1k8_KuafwNaJ/view?usp=sharing</v>
      </c>
      <c r="F146" s="50" t="str">
        <f>IF('Форма сбора данных'!G147="","",CLEAN('Форма сбора данных'!G147))</f>
        <v>Постановление администрации городского округа город Нефтекамск № 788 от 19 апреля 2021 года "О проведении городского слета одаренных детей "Созвездие талантов" в 2021 году"</v>
      </c>
      <c r="G146" s="50" t="str">
        <f>IF('Форма сбора данных'!H147="","",CLEAN('Форма сбора данных'!H147))</f>
        <v/>
      </c>
      <c r="H146" s="50" t="str">
        <f>IF('Форма сбора данных'!I147="","",CLEAN('Форма сбора данных'!I147))</f>
        <v/>
      </c>
      <c r="I146" s="50" t="str">
        <f>IF('Форма сбора данных'!J147="","",CLEAN('Форма сбора данных'!J147))</f>
        <v/>
      </c>
      <c r="J146" s="50" t="str">
        <f>IF('Форма сбора данных'!K147="","",CLEAN('Форма сбора данных'!K147))</f>
        <v/>
      </c>
      <c r="K146" s="50" t="str">
        <f>IF('Форма сбора данных'!L147="","",CLEAN('Форма сбора данных'!L147))</f>
        <v/>
      </c>
      <c r="L146" s="50" t="str">
        <f>IF('Форма сбора данных'!M147="","",CLEAN('Форма сбора данных'!M147))</f>
        <v/>
      </c>
    </row>
    <row r="147" spans="1:12" x14ac:dyDescent="0.25">
      <c r="A147" s="50">
        <v>1</v>
      </c>
      <c r="B147" s="50">
        <v>141</v>
      </c>
      <c r="C147" s="50" t="str">
        <f>IF('Форма сбора данных'!D148="","",CLEAN('Форма сбора данных'!D148))</f>
        <v>https://drive.google.com/file/d/1zwQulyS6b1VfO2IBM_XN28s-rijTDEmR/view?usp=sharing</v>
      </c>
      <c r="D147" s="50" t="str">
        <f>IF('Форма сбора данных'!E148="","",CLEAN('Форма сбора данных'!E148))</f>
        <v>Постановление администрации городского округа город Нефтекамск № 788 от 19 апреля 2021 года "О проведении городского слета одаренных детей "Созвездие талантов" в 2021 году"</v>
      </c>
      <c r="E147" s="50" t="str">
        <f>IF('Форма сбора данных'!F148="","",CLEAN('Форма сбора данных'!F148))</f>
        <v/>
      </c>
      <c r="F147" s="50" t="str">
        <f>IF('Форма сбора данных'!G148="","",CLEAN('Форма сбора данных'!G148))</f>
        <v/>
      </c>
      <c r="G147" s="50" t="str">
        <f>IF('Форма сбора данных'!H148="","",CLEAN('Форма сбора данных'!H148))</f>
        <v/>
      </c>
      <c r="H147" s="50" t="str">
        <f>IF('Форма сбора данных'!I148="","",CLEAN('Форма сбора данных'!I148))</f>
        <v/>
      </c>
      <c r="I147" s="50" t="str">
        <f>IF('Форма сбора данных'!J148="","",CLEAN('Форма сбора данных'!J148))</f>
        <v/>
      </c>
      <c r="J147" s="50" t="str">
        <f>IF('Форма сбора данных'!K148="","",CLEAN('Форма сбора данных'!K148))</f>
        <v/>
      </c>
      <c r="K147" s="50" t="str">
        <f>IF('Форма сбора данных'!L148="","",CLEAN('Форма сбора данных'!L148))</f>
        <v/>
      </c>
      <c r="L147" s="50" t="str">
        <f>IF('Форма сбора данных'!M148="","",CLEAN('Форма сбора данных'!M148))</f>
        <v/>
      </c>
    </row>
    <row r="148" spans="1:12" x14ac:dyDescent="0.25">
      <c r="A148" s="50">
        <v>1</v>
      </c>
      <c r="B148" s="50">
        <v>142</v>
      </c>
      <c r="C148" s="50" t="str">
        <f>IF('Форма сбора данных'!D149="","",CLEAN('Форма сбора данных'!D149))</f>
        <v>https://drive.google.com/file/d/1zwQulyS6b1VfO2IBM_XN28s-rijTDEmR/view?usp=sharing</v>
      </c>
      <c r="D148" s="50" t="str">
        <f>IF('Форма сбора данных'!E149="","",CLEAN('Форма сбора данных'!E149))</f>
        <v>Постановление администрации городского округа город Нефтекамск № 788 от 19 апреля 2021 года "О проведении городского слета одаренных детей "Созвездие талантов" в 2021 году"</v>
      </c>
      <c r="E148" s="50" t="str">
        <f>IF('Форма сбора данных'!F149="","",CLEAN('Форма сбора данных'!F149))</f>
        <v/>
      </c>
      <c r="F148" s="50" t="str">
        <f>IF('Форма сбора данных'!G149="","",CLEAN('Форма сбора данных'!G149))</f>
        <v/>
      </c>
      <c r="G148" s="50" t="str">
        <f>IF('Форма сбора данных'!H149="","",CLEAN('Форма сбора данных'!H149))</f>
        <v/>
      </c>
      <c r="H148" s="50" t="str">
        <f>IF('Форма сбора данных'!I149="","",CLEAN('Форма сбора данных'!I149))</f>
        <v/>
      </c>
      <c r="I148" s="50" t="str">
        <f>IF('Форма сбора данных'!J149="","",CLEAN('Форма сбора данных'!J149))</f>
        <v/>
      </c>
      <c r="J148" s="50" t="str">
        <f>IF('Форма сбора данных'!K149="","",CLEAN('Форма сбора данных'!K149))</f>
        <v/>
      </c>
      <c r="K148" s="50" t="str">
        <f>IF('Форма сбора данных'!L149="","",CLEAN('Форма сбора данных'!L149))</f>
        <v/>
      </c>
      <c r="L148" s="50" t="str">
        <f>IF('Форма сбора данных'!M149="","",CLEAN('Форма сбора данных'!M149))</f>
        <v/>
      </c>
    </row>
    <row r="149" spans="1:12" x14ac:dyDescent="0.25">
      <c r="A149" s="50">
        <v>1</v>
      </c>
      <c r="B149" s="50">
        <v>143</v>
      </c>
      <c r="C149" s="50" t="str">
        <f>IF('Форма сбора данных'!D150="","",CLEAN('Форма сбора данных'!D150))</f>
        <v>https://docs.google.com/document/d/1Dtq6jGCc2h7zJuvzSgl9l31HUQA98BaZ/edit?usp=sharing&amp;ouid=114736196196305035609&amp;rtpof=true&amp;sd=true</v>
      </c>
      <c r="D149" s="50" t="str">
        <f>IF('Форма сбора данных'!E150="","",CLEAN('Форма сбора данных'!E150))</f>
        <v>Анализ работы городских ресурсных центров по направлениям "Одаренные дети", "Подготовка к ГИА", сотрудничество с ВПО</v>
      </c>
      <c r="E149" s="50" t="str">
        <f>IF('Форма сбора данных'!F150="","",CLEAN('Форма сбора данных'!F150))</f>
        <v/>
      </c>
      <c r="F149" s="50" t="str">
        <f>IF('Форма сбора данных'!G150="","",CLEAN('Форма сбора данных'!G150))</f>
        <v/>
      </c>
      <c r="G149" s="50" t="str">
        <f>IF('Форма сбора данных'!H150="","",CLEAN('Форма сбора данных'!H150))</f>
        <v/>
      </c>
      <c r="H149" s="50" t="str">
        <f>IF('Форма сбора данных'!I150="","",CLEAN('Форма сбора данных'!I150))</f>
        <v/>
      </c>
      <c r="I149" s="50" t="str">
        <f>IF('Форма сбора данных'!J150="","",CLEAN('Форма сбора данных'!J150))</f>
        <v/>
      </c>
      <c r="J149" s="50" t="str">
        <f>IF('Форма сбора данных'!K150="","",CLEAN('Форма сбора данных'!K150))</f>
        <v/>
      </c>
      <c r="K149" s="50" t="str">
        <f>IF('Форма сбора данных'!L150="","",CLEAN('Форма сбора данных'!L150))</f>
        <v/>
      </c>
      <c r="L149" s="50" t="str">
        <f>IF('Форма сбора данных'!M150="","",CLEAN('Форма сбора данных'!M150))</f>
        <v/>
      </c>
    </row>
    <row r="150" spans="1:12" x14ac:dyDescent="0.25">
      <c r="A150" s="50">
        <v>1</v>
      </c>
      <c r="B150" s="50">
        <v>144</v>
      </c>
      <c r="C150" s="50" t="str">
        <f>IF('Форма сбора данных'!D151="","",CLEAN('Форма сбора данных'!D151))</f>
        <v/>
      </c>
      <c r="D150" s="50" t="str">
        <f>IF('Форма сбора данных'!E151="","",CLEAN('Форма сбора данных'!E151))</f>
        <v/>
      </c>
      <c r="E150" s="50" t="str">
        <f>IF('Форма сбора данных'!F151="","",CLEAN('Форма сбора данных'!F151))</f>
        <v/>
      </c>
      <c r="F150" s="50" t="str">
        <f>IF('Форма сбора данных'!G151="","",CLEAN('Форма сбора данных'!G151))</f>
        <v/>
      </c>
      <c r="G150" s="50" t="str">
        <f>IF('Форма сбора данных'!H151="","",CLEAN('Форма сбора данных'!H151))</f>
        <v/>
      </c>
      <c r="H150" s="50" t="str">
        <f>IF('Форма сбора данных'!I151="","",CLEAN('Форма сбора данных'!I151))</f>
        <v/>
      </c>
      <c r="I150" s="50" t="str">
        <f>IF('Форма сбора данных'!J151="","",CLEAN('Форма сбора данных'!J151))</f>
        <v/>
      </c>
      <c r="J150" s="50" t="str">
        <f>IF('Форма сбора данных'!K151="","",CLEAN('Форма сбора данных'!K151))</f>
        <v/>
      </c>
      <c r="K150" s="50" t="str">
        <f>IF('Форма сбора данных'!L151="","",CLEAN('Форма сбора данных'!L151))</f>
        <v/>
      </c>
      <c r="L150" s="50" t="str">
        <f>IF('Форма сбора данных'!M151="","",CLEAN('Форма сбора данных'!M151))</f>
        <v/>
      </c>
    </row>
    <row r="151" spans="1:12" x14ac:dyDescent="0.25">
      <c r="A151" s="50">
        <v>1</v>
      </c>
      <c r="B151" s="50">
        <v>145</v>
      </c>
      <c r="C151" s="50" t="str">
        <f>IF('Форма сбора данных'!D152="","",CLEAN('Форма сбора данных'!D152))</f>
        <v/>
      </c>
      <c r="D151" s="50" t="str">
        <f>IF('Форма сбора данных'!E152="","",CLEAN('Форма сбора данных'!E152))</f>
        <v/>
      </c>
      <c r="E151" s="50" t="str">
        <f>IF('Форма сбора данных'!F152="","",CLEAN('Форма сбора данных'!F152))</f>
        <v/>
      </c>
      <c r="F151" s="50" t="str">
        <f>IF('Форма сбора данных'!G152="","",CLEAN('Форма сбора данных'!G152))</f>
        <v/>
      </c>
      <c r="G151" s="50" t="str">
        <f>IF('Форма сбора данных'!H152="","",CLEAN('Форма сбора данных'!H152))</f>
        <v/>
      </c>
      <c r="H151" s="50" t="str">
        <f>IF('Форма сбора данных'!I152="","",CLEAN('Форма сбора данных'!I152))</f>
        <v/>
      </c>
      <c r="I151" s="50" t="str">
        <f>IF('Форма сбора данных'!J152="","",CLEAN('Форма сбора данных'!J152))</f>
        <v/>
      </c>
      <c r="J151" s="50" t="str">
        <f>IF('Форма сбора данных'!K152="","",CLEAN('Форма сбора данных'!K152))</f>
        <v/>
      </c>
      <c r="K151" s="50" t="str">
        <f>IF('Форма сбора данных'!L152="","",CLEAN('Форма сбора данных'!L152))</f>
        <v/>
      </c>
      <c r="L151" s="50" t="str">
        <f>IF('Форма сбора данных'!M152="","",CLEAN('Форма сбора данных'!M152))</f>
        <v/>
      </c>
    </row>
    <row r="152" spans="1:12" x14ac:dyDescent="0.25">
      <c r="A152" s="50">
        <v>1</v>
      </c>
      <c r="B152" s="50">
        <v>146</v>
      </c>
      <c r="C152" s="50" t="str">
        <f>IF('Форма сбора данных'!D153="","",CLEAN('Форма сбора данных'!D153))</f>
        <v/>
      </c>
      <c r="D152" s="50" t="str">
        <f>IF('Форма сбора данных'!E153="","",CLEAN('Форма сбора данных'!E153))</f>
        <v/>
      </c>
      <c r="E152" s="50" t="str">
        <f>IF('Форма сбора данных'!F153="","",CLEAN('Форма сбора данных'!F153))</f>
        <v/>
      </c>
      <c r="F152" s="50" t="str">
        <f>IF('Форма сбора данных'!G153="","",CLEAN('Форма сбора данных'!G153))</f>
        <v/>
      </c>
      <c r="G152" s="50" t="str">
        <f>IF('Форма сбора данных'!H153="","",CLEAN('Форма сбора данных'!H153))</f>
        <v/>
      </c>
      <c r="H152" s="50" t="str">
        <f>IF('Форма сбора данных'!I153="","",CLEAN('Форма сбора данных'!I153))</f>
        <v/>
      </c>
      <c r="I152" s="50" t="str">
        <f>IF('Форма сбора данных'!J153="","",CLEAN('Форма сбора данных'!J153))</f>
        <v/>
      </c>
      <c r="J152" s="50" t="str">
        <f>IF('Форма сбора данных'!K153="","",CLEAN('Форма сбора данных'!K153))</f>
        <v/>
      </c>
      <c r="K152" s="50" t="str">
        <f>IF('Форма сбора данных'!L153="","",CLEAN('Форма сбора данных'!L153))</f>
        <v/>
      </c>
      <c r="L152" s="50" t="str">
        <f>IF('Форма сбора данных'!M153="","",CLEAN('Форма сбора данных'!M153))</f>
        <v/>
      </c>
    </row>
    <row r="153" spans="1:12" x14ac:dyDescent="0.25">
      <c r="A153" s="50">
        <v>1</v>
      </c>
      <c r="B153" s="50">
        <v>147</v>
      </c>
      <c r="C153" s="50" t="str">
        <f>IF('Форма сбора данных'!D154="","",CLEAN('Форма сбора данных'!D154))</f>
        <v>https://drive.google.com/file/d/1b4tfdfGzpF8oewN1yTSES27KTr_VkTyT/view?usp=sharing</v>
      </c>
      <c r="D153" s="50" t="str">
        <f>IF('Форма сбора данных'!E154="","",CLEAN('Форма сбора данных'!E154))</f>
        <v>Приказ МБУ ИМЦ № 012 от 19 января 20212г.  "О проведении муниципального этапа Республиканской олимпиады школьников на Кубок имени Ю.А. Гагарина"</v>
      </c>
      <c r="E153" s="50" t="str">
        <f>IF('Форма сбора данных'!F154="","",CLEAN('Форма сбора данных'!F154))</f>
        <v/>
      </c>
      <c r="F153" s="50" t="str">
        <f>IF('Форма сбора данных'!G154="","",CLEAN('Форма сбора данных'!G154))</f>
        <v/>
      </c>
      <c r="G153" s="50" t="str">
        <f>IF('Форма сбора данных'!H154="","",CLEAN('Форма сбора данных'!H154))</f>
        <v/>
      </c>
      <c r="H153" s="50" t="str">
        <f>IF('Форма сбора данных'!I154="","",CLEAN('Форма сбора данных'!I154))</f>
        <v/>
      </c>
      <c r="I153" s="50" t="str">
        <f>IF('Форма сбора данных'!J154="","",CLEAN('Форма сбора данных'!J154))</f>
        <v/>
      </c>
      <c r="J153" s="50" t="str">
        <f>IF('Форма сбора данных'!K154="","",CLEAN('Форма сбора данных'!K154))</f>
        <v/>
      </c>
      <c r="K153" s="50" t="str">
        <f>IF('Форма сбора данных'!L154="","",CLEAN('Форма сбора данных'!L154))</f>
        <v/>
      </c>
      <c r="L153" s="50" t="str">
        <f>IF('Форма сбора данных'!M154="","",CLEAN('Форма сбора данных'!M154))</f>
        <v/>
      </c>
    </row>
    <row r="154" spans="1:12" x14ac:dyDescent="0.25">
      <c r="A154" s="50">
        <v>1</v>
      </c>
      <c r="B154" s="50">
        <v>148</v>
      </c>
      <c r="C154" s="50" t="str">
        <f>IF('Форма сбора данных'!D155="","",CLEAN('Форма сбора данных'!D155))</f>
        <v>https://drive.google.com/file/d/1oJaO1dvhYo5zgaZ4Jkz-tV17LorWxDZo/view?usp=sharing</v>
      </c>
      <c r="D154" s="50" t="str">
        <f>IF('Форма сбора данных'!E155="","",CLEAN('Форма сбора данных'!E155))</f>
        <v>Приказ МКУ УО № 204 от 15 сентября 2021 года "Об организации работы Ресурсных центров в городском округе город Нефтекамск в 2020-2021 учебном году"</v>
      </c>
      <c r="E154" s="50" t="str">
        <f>IF('Форма сбора данных'!F155="","",CLEAN('Форма сбора данных'!F155))</f>
        <v/>
      </c>
      <c r="F154" s="50" t="str">
        <f>IF('Форма сбора данных'!G155="","",CLEAN('Форма сбора данных'!G155))</f>
        <v/>
      </c>
      <c r="G154" s="50" t="str">
        <f>IF('Форма сбора данных'!H155="","",CLEAN('Форма сбора данных'!H155))</f>
        <v/>
      </c>
      <c r="H154" s="50" t="str">
        <f>IF('Форма сбора данных'!I155="","",CLEAN('Форма сбора данных'!I155))</f>
        <v/>
      </c>
      <c r="I154" s="50" t="str">
        <f>IF('Форма сбора данных'!J155="","",CLEAN('Форма сбора данных'!J155))</f>
        <v/>
      </c>
      <c r="J154" s="50" t="str">
        <f>IF('Форма сбора данных'!K155="","",CLEAN('Форма сбора данных'!K155))</f>
        <v/>
      </c>
      <c r="K154" s="50" t="str">
        <f>IF('Форма сбора данных'!L155="","",CLEAN('Форма сбора данных'!L155))</f>
        <v/>
      </c>
      <c r="L154" s="50" t="str">
        <f>IF('Форма сбора данных'!M155="","",CLEAN('Форма сбора данных'!M155))</f>
        <v/>
      </c>
    </row>
    <row r="155" spans="1:12" x14ac:dyDescent="0.25">
      <c r="A155" s="50">
        <v>1</v>
      </c>
      <c r="B155" s="50">
        <v>149</v>
      </c>
      <c r="C155" s="50" t="str">
        <f>IF('Форма сбора данных'!D156="","",CLEAN('Форма сбора данных'!D156))</f>
        <v>https://drive.google.com/file/d/1oJaO1dvhYo5zgaZ4Jkz-tV17LorWxDZo/view?usp=sharing</v>
      </c>
      <c r="D155" s="50" t="str">
        <f>IF('Форма сбора данных'!E156="","",CLEAN('Форма сбора данных'!E156))</f>
        <v>Приказ МКУ УО № 204 от 15 сентября 2021 года "Об организации работы Ресурсных центров в городском округе город Нефтекамск в 2020-2021 учебном году"</v>
      </c>
      <c r="E155" s="50" t="str">
        <f>IF('Форма сбора данных'!F156="","",CLEAN('Форма сбора данных'!F156))</f>
        <v/>
      </c>
      <c r="F155" s="50" t="str">
        <f>IF('Форма сбора данных'!G156="","",CLEAN('Форма сбора данных'!G156))</f>
        <v/>
      </c>
      <c r="G155" s="50" t="str">
        <f>IF('Форма сбора данных'!H156="","",CLEAN('Форма сбора данных'!H156))</f>
        <v/>
      </c>
      <c r="H155" s="50" t="str">
        <f>IF('Форма сбора данных'!I156="","",CLEAN('Форма сбора данных'!I156))</f>
        <v/>
      </c>
      <c r="I155" s="50" t="str">
        <f>IF('Форма сбора данных'!J156="","",CLEAN('Форма сбора данных'!J156))</f>
        <v/>
      </c>
      <c r="J155" s="50" t="str">
        <f>IF('Форма сбора данных'!K156="","",CLEAN('Форма сбора данных'!K156))</f>
        <v/>
      </c>
      <c r="K155" s="50" t="str">
        <f>IF('Форма сбора данных'!L156="","",CLEAN('Форма сбора данных'!L156))</f>
        <v/>
      </c>
      <c r="L155" s="50" t="str">
        <f>IF('Форма сбора данных'!M156="","",CLEAN('Форма сбора данных'!M156))</f>
        <v/>
      </c>
    </row>
    <row r="156" spans="1:12" x14ac:dyDescent="0.25">
      <c r="A156" s="50">
        <v>1</v>
      </c>
      <c r="B156" s="50">
        <v>150</v>
      </c>
      <c r="C156" s="50" t="str">
        <f>IF('Форма сбора данных'!D157="","",CLEAN('Форма сбора данных'!D157))</f>
        <v/>
      </c>
      <c r="D156" s="50" t="str">
        <f>IF('Форма сбора данных'!E157="","",CLEAN('Форма сбора данных'!E157))</f>
        <v/>
      </c>
      <c r="E156" s="50" t="str">
        <f>IF('Форма сбора данных'!F157="","",CLEAN('Форма сбора данных'!F157))</f>
        <v/>
      </c>
      <c r="F156" s="50" t="str">
        <f>IF('Форма сбора данных'!G157="","",CLEAN('Форма сбора данных'!G157))</f>
        <v/>
      </c>
      <c r="G156" s="50" t="str">
        <f>IF('Форма сбора данных'!H157="","",CLEAN('Форма сбора данных'!H157))</f>
        <v/>
      </c>
      <c r="H156" s="50" t="str">
        <f>IF('Форма сбора данных'!I157="","",CLEAN('Форма сбора данных'!I157))</f>
        <v/>
      </c>
      <c r="I156" s="50" t="str">
        <f>IF('Форма сбора данных'!J157="","",CLEAN('Форма сбора данных'!J157))</f>
        <v/>
      </c>
      <c r="J156" s="50" t="str">
        <f>IF('Форма сбора данных'!K157="","",CLEAN('Форма сбора данных'!K157))</f>
        <v/>
      </c>
      <c r="K156" s="50" t="str">
        <f>IF('Форма сбора данных'!L157="","",CLEAN('Форма сбора данных'!L157))</f>
        <v/>
      </c>
      <c r="L156" s="50" t="str">
        <f>IF('Форма сбора данных'!M157="","",CLEAN('Форма сбора данных'!M157))</f>
        <v/>
      </c>
    </row>
    <row r="157" spans="1:12" x14ac:dyDescent="0.25">
      <c r="A157" s="50">
        <v>1</v>
      </c>
      <c r="B157" s="50">
        <v>151</v>
      </c>
      <c r="C157" s="50" t="str">
        <f>IF('Форма сбора данных'!D158="","",CLEAN('Форма сбора данных'!D158))</f>
        <v/>
      </c>
      <c r="D157" s="50" t="str">
        <f>IF('Форма сбора данных'!E158="","",CLEAN('Форма сбора данных'!E158))</f>
        <v/>
      </c>
      <c r="E157" s="50" t="str">
        <f>IF('Форма сбора данных'!F158="","",CLEAN('Форма сбора данных'!F158))</f>
        <v/>
      </c>
      <c r="F157" s="50" t="str">
        <f>IF('Форма сбора данных'!G158="","",CLEAN('Форма сбора данных'!G158))</f>
        <v/>
      </c>
      <c r="G157" s="50" t="str">
        <f>IF('Форма сбора данных'!H158="","",CLEAN('Форма сбора данных'!H158))</f>
        <v/>
      </c>
      <c r="H157" s="50" t="str">
        <f>IF('Форма сбора данных'!I158="","",CLEAN('Форма сбора данных'!I158))</f>
        <v/>
      </c>
      <c r="I157" s="50" t="str">
        <f>IF('Форма сбора данных'!J158="","",CLEAN('Форма сбора данных'!J158))</f>
        <v/>
      </c>
      <c r="J157" s="50" t="str">
        <f>IF('Форма сбора данных'!K158="","",CLEAN('Форма сбора данных'!K158))</f>
        <v/>
      </c>
      <c r="K157" s="50" t="str">
        <f>IF('Форма сбора данных'!L158="","",CLEAN('Форма сбора данных'!L158))</f>
        <v/>
      </c>
      <c r="L157" s="50" t="str">
        <f>IF('Форма сбора данных'!M158="","",CLEAN('Форма сбора данных'!M158))</f>
        <v/>
      </c>
    </row>
    <row r="158" spans="1:12" x14ac:dyDescent="0.25">
      <c r="A158" s="50">
        <v>1</v>
      </c>
      <c r="B158" s="50">
        <v>152</v>
      </c>
      <c r="C158" s="50" t="str">
        <f>IF('Форма сбора данных'!D159="","",CLEAN('Форма сбора данных'!D159))</f>
        <v/>
      </c>
      <c r="D158" s="50" t="str">
        <f>IF('Форма сбора данных'!E159="","",CLEAN('Форма сбора данных'!E159))</f>
        <v/>
      </c>
      <c r="E158" s="50" t="str">
        <f>IF('Форма сбора данных'!F159="","",CLEAN('Форма сбора данных'!F159))</f>
        <v/>
      </c>
      <c r="F158" s="50" t="str">
        <f>IF('Форма сбора данных'!G159="","",CLEAN('Форма сбора данных'!G159))</f>
        <v/>
      </c>
      <c r="G158" s="50" t="str">
        <f>IF('Форма сбора данных'!H159="","",CLEAN('Форма сбора данных'!H159))</f>
        <v/>
      </c>
      <c r="H158" s="50" t="str">
        <f>IF('Форма сбора данных'!I159="","",CLEAN('Форма сбора данных'!I159))</f>
        <v/>
      </c>
      <c r="I158" s="50" t="str">
        <f>IF('Форма сбора данных'!J159="","",CLEAN('Форма сбора данных'!J159))</f>
        <v/>
      </c>
      <c r="J158" s="50" t="str">
        <f>IF('Форма сбора данных'!K159="","",CLEAN('Форма сбора данных'!K159))</f>
        <v/>
      </c>
      <c r="K158" s="50" t="str">
        <f>IF('Форма сбора данных'!L159="","",CLEAN('Форма сбора данных'!L159))</f>
        <v/>
      </c>
      <c r="L158" s="50" t="str">
        <f>IF('Форма сбора данных'!M159="","",CLEAN('Форма сбора данных'!M159))</f>
        <v/>
      </c>
    </row>
    <row r="159" spans="1:12" x14ac:dyDescent="0.25">
      <c r="A159" s="50">
        <v>1</v>
      </c>
      <c r="B159" s="50">
        <v>153</v>
      </c>
      <c r="C159" s="50" t="str">
        <f>IF('Форма сбора данных'!D160="","",CLEAN('Форма сбора данных'!D160))</f>
        <v/>
      </c>
      <c r="D159" s="50" t="str">
        <f>IF('Форма сбора данных'!E160="","",CLEAN('Форма сбора данных'!E160))</f>
        <v/>
      </c>
      <c r="E159" s="50" t="str">
        <f>IF('Форма сбора данных'!F160="","",CLEAN('Форма сбора данных'!F160))</f>
        <v/>
      </c>
      <c r="F159" s="50" t="str">
        <f>IF('Форма сбора данных'!G160="","",CLEAN('Форма сбора данных'!G160))</f>
        <v/>
      </c>
      <c r="G159" s="50" t="str">
        <f>IF('Форма сбора данных'!H160="","",CLEAN('Форма сбора данных'!H160))</f>
        <v/>
      </c>
      <c r="H159" s="50" t="str">
        <f>IF('Форма сбора данных'!I160="","",CLEAN('Форма сбора данных'!I160))</f>
        <v/>
      </c>
      <c r="I159" s="50" t="str">
        <f>IF('Форма сбора данных'!J160="","",CLEAN('Форма сбора данных'!J160))</f>
        <v/>
      </c>
      <c r="J159" s="50" t="str">
        <f>IF('Форма сбора данных'!K160="","",CLEAN('Форма сбора данных'!K160))</f>
        <v/>
      </c>
      <c r="K159" s="50" t="str">
        <f>IF('Форма сбора данных'!L160="","",CLEAN('Форма сбора данных'!L160))</f>
        <v/>
      </c>
      <c r="L159" s="50" t="str">
        <f>IF('Форма сбора данных'!M160="","",CLEAN('Форма сбора данных'!M160))</f>
        <v/>
      </c>
    </row>
    <row r="160" spans="1:12" x14ac:dyDescent="0.25">
      <c r="A160" s="50">
        <v>1</v>
      </c>
      <c r="B160" s="50">
        <v>154</v>
      </c>
      <c r="C160" s="50" t="str">
        <f>IF('Форма сбора данных'!D161="","",CLEAN('Форма сбора данных'!D161))</f>
        <v/>
      </c>
      <c r="D160" s="50" t="str">
        <f>IF('Форма сбора данных'!E161="","",CLEAN('Форма сбора данных'!E161))</f>
        <v/>
      </c>
      <c r="E160" s="50" t="str">
        <f>IF('Форма сбора данных'!F161="","",CLEAN('Форма сбора данных'!F161))</f>
        <v/>
      </c>
      <c r="F160" s="50" t="str">
        <f>IF('Форма сбора данных'!G161="","",CLEAN('Форма сбора данных'!G161))</f>
        <v/>
      </c>
      <c r="G160" s="50" t="str">
        <f>IF('Форма сбора данных'!H161="","",CLEAN('Форма сбора данных'!H161))</f>
        <v/>
      </c>
      <c r="H160" s="50" t="str">
        <f>IF('Форма сбора данных'!I161="","",CLEAN('Форма сбора данных'!I161))</f>
        <v/>
      </c>
      <c r="I160" s="50" t="str">
        <f>IF('Форма сбора данных'!J161="","",CLEAN('Форма сбора данных'!J161))</f>
        <v/>
      </c>
      <c r="J160" s="50" t="str">
        <f>IF('Форма сбора данных'!K161="","",CLEAN('Форма сбора данных'!K161))</f>
        <v/>
      </c>
      <c r="K160" s="50" t="str">
        <f>IF('Форма сбора данных'!L161="","",CLEAN('Форма сбора данных'!L161))</f>
        <v/>
      </c>
      <c r="L160" s="50" t="str">
        <f>IF('Форма сбора данных'!M161="","",CLEAN('Форма сбора данных'!M161))</f>
        <v/>
      </c>
    </row>
    <row r="161" spans="1:12" x14ac:dyDescent="0.25">
      <c r="A161" s="50">
        <v>1</v>
      </c>
      <c r="B161" s="50">
        <v>155</v>
      </c>
      <c r="C161" s="50" t="str">
        <f>IF('Форма сбора данных'!D162="","",CLEAN('Форма сбора данных'!D162))</f>
        <v/>
      </c>
      <c r="D161" s="50" t="str">
        <f>IF('Форма сбора данных'!E162="","",CLEAN('Форма сбора данных'!E162))</f>
        <v/>
      </c>
      <c r="E161" s="50" t="str">
        <f>IF('Форма сбора данных'!F162="","",CLEAN('Форма сбора данных'!F162))</f>
        <v/>
      </c>
      <c r="F161" s="50" t="str">
        <f>IF('Форма сбора данных'!G162="","",CLEAN('Форма сбора данных'!G162))</f>
        <v/>
      </c>
      <c r="G161" s="50" t="str">
        <f>IF('Форма сбора данных'!H162="","",CLEAN('Форма сбора данных'!H162))</f>
        <v/>
      </c>
      <c r="H161" s="50" t="str">
        <f>IF('Форма сбора данных'!I162="","",CLEAN('Форма сбора данных'!I162))</f>
        <v/>
      </c>
      <c r="I161" s="50" t="str">
        <f>IF('Форма сбора данных'!J162="","",CLEAN('Форма сбора данных'!J162))</f>
        <v/>
      </c>
      <c r="J161" s="50" t="str">
        <f>IF('Форма сбора данных'!K162="","",CLEAN('Форма сбора данных'!K162))</f>
        <v/>
      </c>
      <c r="K161" s="50" t="str">
        <f>IF('Форма сбора данных'!L162="","",CLEAN('Форма сбора данных'!L162))</f>
        <v/>
      </c>
      <c r="L161" s="50" t="str">
        <f>IF('Форма сбора данных'!M162="","",CLEAN('Форма сбора данных'!M162))</f>
        <v/>
      </c>
    </row>
    <row r="162" spans="1:12" x14ac:dyDescent="0.25">
      <c r="A162" s="50">
        <v>1</v>
      </c>
      <c r="B162" s="50">
        <v>156</v>
      </c>
      <c r="C162" s="50" t="str">
        <f>IF('Форма сбора данных'!D163="","",CLEAN('Форма сбора данных'!D163))</f>
        <v/>
      </c>
      <c r="D162" s="50" t="str">
        <f>IF('Форма сбора данных'!E163="","",CLEAN('Форма сбора данных'!E163))</f>
        <v/>
      </c>
      <c r="E162" s="50" t="str">
        <f>IF('Форма сбора данных'!F163="","",CLEAN('Форма сбора данных'!F163))</f>
        <v/>
      </c>
      <c r="F162" s="50" t="str">
        <f>IF('Форма сбора данных'!G163="","",CLEAN('Форма сбора данных'!G163))</f>
        <v/>
      </c>
      <c r="G162" s="50" t="str">
        <f>IF('Форма сбора данных'!H163="","",CLEAN('Форма сбора данных'!H163))</f>
        <v/>
      </c>
      <c r="H162" s="50" t="str">
        <f>IF('Форма сбора данных'!I163="","",CLEAN('Форма сбора данных'!I163))</f>
        <v/>
      </c>
      <c r="I162" s="50" t="str">
        <f>IF('Форма сбора данных'!J163="","",CLEAN('Форма сбора данных'!J163))</f>
        <v/>
      </c>
      <c r="J162" s="50" t="str">
        <f>IF('Форма сбора данных'!K163="","",CLEAN('Форма сбора данных'!K163))</f>
        <v/>
      </c>
      <c r="K162" s="50" t="str">
        <f>IF('Форма сбора данных'!L163="","",CLEAN('Форма сбора данных'!L163))</f>
        <v/>
      </c>
      <c r="L162" s="50" t="str">
        <f>IF('Форма сбора данных'!M163="","",CLEAN('Форма сбора данных'!M163))</f>
        <v/>
      </c>
    </row>
    <row r="163" spans="1:12" x14ac:dyDescent="0.25">
      <c r="A163" s="50">
        <v>1</v>
      </c>
      <c r="B163" s="50">
        <v>157</v>
      </c>
      <c r="C163" s="50" t="str">
        <f>IF('Форма сбора данных'!D164="","",CLEAN('Форма сбора данных'!D164))</f>
        <v/>
      </c>
      <c r="D163" s="50" t="str">
        <f>IF('Форма сбора данных'!E164="","",CLEAN('Форма сбора данных'!E164))</f>
        <v/>
      </c>
      <c r="E163" s="50" t="str">
        <f>IF('Форма сбора данных'!F164="","",CLEAN('Форма сбора данных'!F164))</f>
        <v/>
      </c>
      <c r="F163" s="50" t="str">
        <f>IF('Форма сбора данных'!G164="","",CLEAN('Форма сбора данных'!G164))</f>
        <v/>
      </c>
      <c r="G163" s="50" t="str">
        <f>IF('Форма сбора данных'!H164="","",CLEAN('Форма сбора данных'!H164))</f>
        <v/>
      </c>
      <c r="H163" s="50" t="str">
        <f>IF('Форма сбора данных'!I164="","",CLEAN('Форма сбора данных'!I164))</f>
        <v/>
      </c>
      <c r="I163" s="50" t="str">
        <f>IF('Форма сбора данных'!J164="","",CLEAN('Форма сбора данных'!J164))</f>
        <v/>
      </c>
      <c r="J163" s="50" t="str">
        <f>IF('Форма сбора данных'!K164="","",CLEAN('Форма сбора данных'!K164))</f>
        <v/>
      </c>
      <c r="K163" s="50" t="str">
        <f>IF('Форма сбора данных'!L164="","",CLEAN('Форма сбора данных'!L164))</f>
        <v/>
      </c>
      <c r="L163" s="50" t="str">
        <f>IF('Форма сбора данных'!M164="","",CLEAN('Форма сбора данных'!M164))</f>
        <v/>
      </c>
    </row>
    <row r="164" spans="1:12" x14ac:dyDescent="0.25">
      <c r="A164" s="50">
        <v>1</v>
      </c>
      <c r="B164" s="50">
        <v>158</v>
      </c>
      <c r="C164" s="50" t="str">
        <f>IF('Форма сбора данных'!D165="","",CLEAN('Форма сбора данных'!D165))</f>
        <v>https://docs.google.com/document/d/1SuAOECltpOsroJqzYgL4wdkDkiENebQI/edit?usp=sharing&amp;ouid=114736196196305035609&amp;rtpof=true&amp;sd=true</v>
      </c>
      <c r="D164" s="50" t="str">
        <f>IF('Форма сбора данных'!E165="","",CLEAN('Форма сбора данных'!E165))</f>
        <v>Цели и задачи</v>
      </c>
      <c r="E164" s="50" t="str">
        <f>IF('Форма сбора данных'!F165="","",CLEAN('Форма сбора данных'!F165))</f>
        <v/>
      </c>
      <c r="F164" s="50" t="str">
        <f>IF('Форма сбора данных'!G165="","",CLEAN('Форма сбора данных'!G165))</f>
        <v/>
      </c>
      <c r="G164" s="50" t="str">
        <f>IF('Форма сбора данных'!H165="","",CLEAN('Форма сбора данных'!H165))</f>
        <v/>
      </c>
      <c r="H164" s="50" t="str">
        <f>IF('Форма сбора данных'!I165="","",CLEAN('Форма сбора данных'!I165))</f>
        <v/>
      </c>
      <c r="I164" s="50" t="str">
        <f>IF('Форма сбора данных'!J165="","",CLEAN('Форма сбора данных'!J165))</f>
        <v/>
      </c>
      <c r="J164" s="50" t="str">
        <f>IF('Форма сбора данных'!K165="","",CLEAN('Форма сбора данных'!K165))</f>
        <v/>
      </c>
      <c r="K164" s="50" t="str">
        <f>IF('Форма сбора данных'!L165="","",CLEAN('Форма сбора данных'!L165))</f>
        <v/>
      </c>
      <c r="L164" s="50" t="str">
        <f>IF('Форма сбора данных'!M165="","",CLEAN('Форма сбора данных'!M165))</f>
        <v/>
      </c>
    </row>
    <row r="165" spans="1:12" x14ac:dyDescent="0.25">
      <c r="A165" s="50">
        <v>1</v>
      </c>
      <c r="B165" s="50">
        <v>159</v>
      </c>
      <c r="C165" s="50" t="str">
        <f>IF('Форма сбора данных'!D166="","",CLEAN('Форма сбора данных'!D166))</f>
        <v>http://gcpi.neftekamsk.ru/wp-content/uploads/documents/normativnie_dokumenti/postanovlenie_administrazii_gorodskogo_okruga_gorod_neftekamsk_ot_16_noyabrya_2020_g._%E2%84%96_2470.pdf</v>
      </c>
      <c r="D165" s="50" t="str">
        <f>IF('Форма сбора данных'!E166="","",CLEAN('Форма сбора данных'!E166))</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165" s="50" t="str">
        <f>IF('Форма сбора данных'!F166="","",CLEAN('Форма сбора данных'!F166))</f>
        <v/>
      </c>
      <c r="F165" s="50" t="str">
        <f>IF('Форма сбора данных'!G166="","",CLEAN('Форма сбора данных'!G166))</f>
        <v/>
      </c>
      <c r="G165" s="50" t="str">
        <f>IF('Форма сбора данных'!H166="","",CLEAN('Форма сбора данных'!H166))</f>
        <v/>
      </c>
      <c r="H165" s="50" t="str">
        <f>IF('Форма сбора данных'!I166="","",CLEAN('Форма сбора данных'!I166))</f>
        <v/>
      </c>
      <c r="I165" s="50" t="str">
        <f>IF('Форма сбора данных'!J166="","",CLEAN('Форма сбора данных'!J166))</f>
        <v/>
      </c>
      <c r="J165" s="50" t="str">
        <f>IF('Форма сбора данных'!K166="","",CLEAN('Форма сбора данных'!K166))</f>
        <v/>
      </c>
      <c r="K165" s="50" t="str">
        <f>IF('Форма сбора данных'!L166="","",CLEAN('Форма сбора данных'!L166))</f>
        <v/>
      </c>
      <c r="L165" s="50" t="str">
        <f>IF('Форма сбора данных'!M166="","",CLEAN('Форма сбора данных'!M166))</f>
        <v/>
      </c>
    </row>
    <row r="166" spans="1:12" x14ac:dyDescent="0.25">
      <c r="A166" s="50">
        <v>1</v>
      </c>
      <c r="B166" s="50">
        <v>160</v>
      </c>
      <c r="C166" s="50" t="str">
        <f>IF('Форма сбора данных'!D167="","",CLEAN('Форма сбора данных'!D167))</f>
        <v>http://gcpi.neftekamsk.ru/wp-content/uploads/documents/normativnie_dokumenti/postanovlenie_administrazii_gorodskogo_okruga_gorod_neftekamsk_ot_16_noyabrya_2020_g._%E2%84%96_2470.pdf</v>
      </c>
      <c r="D166" s="50" t="str">
        <f>IF('Форма сбора данных'!E167="","",CLEAN('Форма сбора данных'!E167))</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166" s="50" t="str">
        <f>IF('Форма сбора данных'!F167="","",CLEAN('Форма сбора данных'!F167))</f>
        <v/>
      </c>
      <c r="F166" s="50" t="str">
        <f>IF('Форма сбора данных'!G167="","",CLEAN('Форма сбора данных'!G167))</f>
        <v/>
      </c>
      <c r="G166" s="50" t="str">
        <f>IF('Форма сбора данных'!H167="","",CLEAN('Форма сбора данных'!H167))</f>
        <v/>
      </c>
      <c r="H166" s="50" t="str">
        <f>IF('Форма сбора данных'!I167="","",CLEAN('Форма сбора данных'!I167))</f>
        <v/>
      </c>
      <c r="I166" s="50" t="str">
        <f>IF('Форма сбора данных'!J167="","",CLEAN('Форма сбора данных'!J167))</f>
        <v/>
      </c>
      <c r="J166" s="50" t="str">
        <f>IF('Форма сбора данных'!K167="","",CLEAN('Форма сбора данных'!K167))</f>
        <v/>
      </c>
      <c r="K166" s="50" t="str">
        <f>IF('Форма сбора данных'!L167="","",CLEAN('Форма сбора данных'!L167))</f>
        <v/>
      </c>
      <c r="L166" s="50" t="str">
        <f>IF('Форма сбора данных'!M167="","",CLEAN('Форма сбора данных'!M167))</f>
        <v/>
      </c>
    </row>
    <row r="167" spans="1:12" x14ac:dyDescent="0.25">
      <c r="A167" s="50">
        <v>1</v>
      </c>
      <c r="B167" s="50">
        <v>161</v>
      </c>
      <c r="C167" s="50" t="str">
        <f>IF('Форма сбора данных'!D168="","",CLEAN('Форма сбора данных'!D168))</f>
        <v>https://docs.google.com/document/d/1SuAOECltpOsroJqzYgL4wdkDkiENebQI/edit?usp=sharing&amp;ouid=114736196196305035609&amp;rtpof=true&amp;sd=true</v>
      </c>
      <c r="D167" s="50" t="str">
        <f>IF('Форма сбора данных'!E168="","",CLEAN('Форма сбора данных'!E168))</f>
        <v>Цели и задачи</v>
      </c>
      <c r="E167" s="50" t="str">
        <f>IF('Форма сбора данных'!F168="","",CLEAN('Форма сбора данных'!F168))</f>
        <v/>
      </c>
      <c r="F167" s="50" t="str">
        <f>IF('Форма сбора данных'!G168="","",CLEAN('Форма сбора данных'!G168))</f>
        <v/>
      </c>
      <c r="G167" s="50" t="str">
        <f>IF('Форма сбора данных'!H168="","",CLEAN('Форма сбора данных'!H168))</f>
        <v/>
      </c>
      <c r="H167" s="50" t="str">
        <f>IF('Форма сбора данных'!I168="","",CLEAN('Форма сбора данных'!I168))</f>
        <v/>
      </c>
      <c r="I167" s="50" t="str">
        <f>IF('Форма сбора данных'!J168="","",CLEAN('Форма сбора данных'!J168))</f>
        <v/>
      </c>
      <c r="J167" s="50" t="str">
        <f>IF('Форма сбора данных'!K168="","",CLEAN('Форма сбора данных'!K168))</f>
        <v/>
      </c>
      <c r="K167" s="50" t="str">
        <f>IF('Форма сбора данных'!L168="","",CLEAN('Форма сбора данных'!L168))</f>
        <v/>
      </c>
      <c r="L167" s="50" t="str">
        <f>IF('Форма сбора данных'!M168="","",CLEAN('Форма сбора данных'!M168))</f>
        <v/>
      </c>
    </row>
    <row r="168" spans="1:12" x14ac:dyDescent="0.25">
      <c r="A168" s="50">
        <v>1</v>
      </c>
      <c r="B168" s="50">
        <v>162</v>
      </c>
      <c r="C168" s="50" t="str">
        <f>IF('Форма сбора данных'!D169="","",CLEAN('Форма сбора данных'!D169))</f>
        <v>https://docs.google.com/document/d/1SuAOECltpOsroJqzYgL4wdkDkiENebQI/edit?usp=sharing&amp;ouid=114736196196305035609&amp;rtpof=true&amp;sd=true</v>
      </c>
      <c r="D168" s="50" t="str">
        <f>IF('Форма сбора данных'!E169="","",CLEAN('Форма сбора данных'!E169))</f>
        <v>Цели и задачи</v>
      </c>
      <c r="E168" s="50" t="str">
        <f>IF('Форма сбора данных'!F169="","",CLEAN('Форма сбора данных'!F169))</f>
        <v/>
      </c>
      <c r="F168" s="50" t="str">
        <f>IF('Форма сбора данных'!G169="","",CLEAN('Форма сбора данных'!G169))</f>
        <v/>
      </c>
      <c r="G168" s="50" t="str">
        <f>IF('Форма сбора данных'!H169="","",CLEAN('Форма сбора данных'!H169))</f>
        <v/>
      </c>
      <c r="H168" s="50" t="str">
        <f>IF('Форма сбора данных'!I169="","",CLEAN('Форма сбора данных'!I169))</f>
        <v/>
      </c>
      <c r="I168" s="50" t="str">
        <f>IF('Форма сбора данных'!J169="","",CLEAN('Форма сбора данных'!J169))</f>
        <v/>
      </c>
      <c r="J168" s="50" t="str">
        <f>IF('Форма сбора данных'!K169="","",CLEAN('Форма сбора данных'!K169))</f>
        <v/>
      </c>
      <c r="K168" s="50" t="str">
        <f>IF('Форма сбора данных'!L169="","",CLEAN('Форма сбора данных'!L169))</f>
        <v/>
      </c>
      <c r="L168" s="50" t="str">
        <f>IF('Форма сбора данных'!M169="","",CLEAN('Форма сбора данных'!M169))</f>
        <v/>
      </c>
    </row>
    <row r="169" spans="1:12" x14ac:dyDescent="0.25">
      <c r="A169" s="50">
        <v>1</v>
      </c>
      <c r="B169" s="50">
        <v>163</v>
      </c>
      <c r="C169" s="50" t="str">
        <f>IF('Форма сбора данных'!D170="","",CLEAN('Форма сбора данных'!D170))</f>
        <v>https://docs.google.com/document/d/1SuAOECltpOsroJqzYgL4wdkDkiENebQI/edit?usp=sharing&amp;ouid=114736196196305035609&amp;rtpof=true&amp;sd=true</v>
      </c>
      <c r="D169" s="50" t="str">
        <f>IF('Форма сбора данных'!E170="","",CLEAN('Форма сбора данных'!E170))</f>
        <v>Цели и задачи</v>
      </c>
      <c r="E169" s="50" t="str">
        <f>IF('Форма сбора данных'!F170="","",CLEAN('Форма сбора данных'!F170))</f>
        <v/>
      </c>
      <c r="F169" s="50" t="str">
        <f>IF('Форма сбора данных'!G170="","",CLEAN('Форма сбора данных'!G170))</f>
        <v/>
      </c>
      <c r="G169" s="50" t="str">
        <f>IF('Форма сбора данных'!H170="","",CLEAN('Форма сбора данных'!H170))</f>
        <v/>
      </c>
      <c r="H169" s="50" t="str">
        <f>IF('Форма сбора данных'!I170="","",CLEAN('Форма сбора данных'!I170))</f>
        <v/>
      </c>
      <c r="I169" s="50" t="str">
        <f>IF('Форма сбора данных'!J170="","",CLEAN('Форма сбора данных'!J170))</f>
        <v/>
      </c>
      <c r="J169" s="50" t="str">
        <f>IF('Форма сбора данных'!K170="","",CLEAN('Форма сбора данных'!K170))</f>
        <v/>
      </c>
      <c r="K169" s="50" t="str">
        <f>IF('Форма сбора данных'!L170="","",CLEAN('Форма сбора данных'!L170))</f>
        <v/>
      </c>
      <c r="L169" s="50" t="str">
        <f>IF('Форма сбора данных'!M170="","",CLEAN('Форма сбора данных'!M170))</f>
        <v/>
      </c>
    </row>
    <row r="170" spans="1:12" x14ac:dyDescent="0.25">
      <c r="A170" s="50">
        <v>1</v>
      </c>
      <c r="B170" s="50">
        <v>164</v>
      </c>
      <c r="C170" s="50" t="str">
        <f>IF('Форма сбора данных'!D171="","",CLEAN('Форма сбора данных'!D171))</f>
        <v>https://docs.google.com/document/d/1SuAOECltpOsroJqzYgL4wdkDkiENebQI/edit?usp=sharing&amp;ouid=114736196196305035609&amp;rtpof=true&amp;sd=true</v>
      </c>
      <c r="D170" s="50" t="str">
        <f>IF('Форма сбора данных'!E171="","",CLEAN('Форма сбора данных'!E171))</f>
        <v>Цели и задачи</v>
      </c>
      <c r="E170" s="50" t="str">
        <f>IF('Форма сбора данных'!F171="","",CLEAN('Форма сбора данных'!F171))</f>
        <v/>
      </c>
      <c r="F170" s="50" t="str">
        <f>IF('Форма сбора данных'!G171="","",CLEAN('Форма сбора данных'!G171))</f>
        <v/>
      </c>
      <c r="G170" s="50" t="str">
        <f>IF('Форма сбора данных'!H171="","",CLEAN('Форма сбора данных'!H171))</f>
        <v/>
      </c>
      <c r="H170" s="50" t="str">
        <f>IF('Форма сбора данных'!I171="","",CLEAN('Форма сбора данных'!I171))</f>
        <v/>
      </c>
      <c r="I170" s="50" t="str">
        <f>IF('Форма сбора данных'!J171="","",CLEAN('Форма сбора данных'!J171))</f>
        <v/>
      </c>
      <c r="J170" s="50" t="str">
        <f>IF('Форма сбора данных'!K171="","",CLEAN('Форма сбора данных'!K171))</f>
        <v/>
      </c>
      <c r="K170" s="50" t="str">
        <f>IF('Форма сбора данных'!L171="","",CLEAN('Форма сбора данных'!L171))</f>
        <v/>
      </c>
      <c r="L170" s="50" t="str">
        <f>IF('Форма сбора данных'!M171="","",CLEAN('Форма сбора данных'!M171))</f>
        <v/>
      </c>
    </row>
    <row r="171" spans="1:12" x14ac:dyDescent="0.25">
      <c r="A171" s="50">
        <v>1</v>
      </c>
      <c r="B171" s="50">
        <v>165</v>
      </c>
      <c r="C171" s="50" t="str">
        <f>IF('Форма сбора данных'!D172="","",CLEAN('Форма сбора данных'!D172))</f>
        <v/>
      </c>
      <c r="D171" s="50" t="str">
        <f>IF('Форма сбора данных'!E172="","",CLEAN('Форма сбора данных'!E172))</f>
        <v/>
      </c>
      <c r="E171" s="50" t="str">
        <f>IF('Форма сбора данных'!F172="","",CLEAN('Форма сбора данных'!F172))</f>
        <v/>
      </c>
      <c r="F171" s="50" t="str">
        <f>IF('Форма сбора данных'!G172="","",CLEAN('Форма сбора данных'!G172))</f>
        <v/>
      </c>
      <c r="G171" s="50" t="str">
        <f>IF('Форма сбора данных'!H172="","",CLEAN('Форма сбора данных'!H172))</f>
        <v/>
      </c>
      <c r="H171" s="50" t="str">
        <f>IF('Форма сбора данных'!I172="","",CLEAN('Форма сбора данных'!I172))</f>
        <v/>
      </c>
      <c r="I171" s="50" t="str">
        <f>IF('Форма сбора данных'!J172="","",CLEAN('Форма сбора данных'!J172))</f>
        <v/>
      </c>
      <c r="J171" s="50" t="str">
        <f>IF('Форма сбора данных'!K172="","",CLEAN('Форма сбора данных'!K172))</f>
        <v/>
      </c>
      <c r="K171" s="50" t="str">
        <f>IF('Форма сбора данных'!L172="","",CLEAN('Форма сбора данных'!L172))</f>
        <v/>
      </c>
      <c r="L171" s="50" t="str">
        <f>IF('Форма сбора данных'!M172="","",CLEAN('Форма сбора данных'!M172))</f>
        <v/>
      </c>
    </row>
    <row r="172" spans="1:12" x14ac:dyDescent="0.25">
      <c r="A172" s="50">
        <v>1</v>
      </c>
      <c r="B172" s="50">
        <v>166</v>
      </c>
      <c r="C172" s="50" t="str">
        <f>IF('Форма сбора данных'!D173="","",CLEAN('Форма сбора данных'!D173))</f>
        <v/>
      </c>
      <c r="D172" s="50" t="str">
        <f>IF('Форма сбора данных'!E173="","",CLEAN('Форма сбора данных'!E173))</f>
        <v/>
      </c>
      <c r="E172" s="50" t="str">
        <f>IF('Форма сбора данных'!F173="","",CLEAN('Форма сбора данных'!F173))</f>
        <v/>
      </c>
      <c r="F172" s="50" t="str">
        <f>IF('Форма сбора данных'!G173="","",CLEAN('Форма сбора данных'!G173))</f>
        <v/>
      </c>
      <c r="G172" s="50" t="str">
        <f>IF('Форма сбора данных'!H173="","",CLEAN('Форма сбора данных'!H173))</f>
        <v/>
      </c>
      <c r="H172" s="50" t="str">
        <f>IF('Форма сбора данных'!I173="","",CLEAN('Форма сбора данных'!I173))</f>
        <v/>
      </c>
      <c r="I172" s="50" t="str">
        <f>IF('Форма сбора данных'!J173="","",CLEAN('Форма сбора данных'!J173))</f>
        <v/>
      </c>
      <c r="J172" s="50" t="str">
        <f>IF('Форма сбора данных'!K173="","",CLEAN('Форма сбора данных'!K173))</f>
        <v/>
      </c>
      <c r="K172" s="50" t="str">
        <f>IF('Форма сбора данных'!L173="","",CLEAN('Форма сбора данных'!L173))</f>
        <v/>
      </c>
      <c r="L172" s="50" t="str">
        <f>IF('Форма сбора данных'!M173="","",CLEAN('Форма сбора данных'!M173))</f>
        <v/>
      </c>
    </row>
    <row r="173" spans="1:12" x14ac:dyDescent="0.25">
      <c r="A173" s="50">
        <v>1</v>
      </c>
      <c r="B173" s="50">
        <v>167</v>
      </c>
      <c r="C173" s="50" t="str">
        <f>IF('Форма сбора данных'!D174="","",CLEAN('Форма сбора данных'!D174))</f>
        <v>https://drive.google.com/file/d/1oJaO1dvhYo5zgaZ4Jkz-tV17LorWxDZo/view?usp=sharing</v>
      </c>
      <c r="D173" s="50" t="str">
        <f>IF('Форма сбора данных'!E174="","",CLEAN('Форма сбора данных'!E174))</f>
        <v>Приказ МКУ УО № 204 от 15 сентября 2021 года "Об организации работы Ресурсных центров в городском округе город Нефтекамск в 2020-2021 учебном году"</v>
      </c>
      <c r="E173" s="50" t="str">
        <f>IF('Форма сбора данных'!F174="","",CLEAN('Форма сбора данных'!F174))</f>
        <v/>
      </c>
      <c r="F173" s="50" t="str">
        <f>IF('Форма сбора данных'!G174="","",CLEAN('Форма сбора данных'!G174))</f>
        <v/>
      </c>
      <c r="G173" s="50" t="str">
        <f>IF('Форма сбора данных'!H174="","",CLEAN('Форма сбора данных'!H174))</f>
        <v/>
      </c>
      <c r="H173" s="50" t="str">
        <f>IF('Форма сбора данных'!I174="","",CLEAN('Форма сбора данных'!I174))</f>
        <v/>
      </c>
      <c r="I173" s="50" t="str">
        <f>IF('Форма сбора данных'!J174="","",CLEAN('Форма сбора данных'!J174))</f>
        <v/>
      </c>
      <c r="J173" s="50" t="str">
        <f>IF('Форма сбора данных'!K174="","",CLEAN('Форма сбора данных'!K174))</f>
        <v/>
      </c>
      <c r="K173" s="50" t="str">
        <f>IF('Форма сбора данных'!L174="","",CLEAN('Форма сбора данных'!L174))</f>
        <v/>
      </c>
      <c r="L173" s="50" t="str">
        <f>IF('Форма сбора данных'!M174="","",CLEAN('Форма сбора данных'!M174))</f>
        <v/>
      </c>
    </row>
    <row r="174" spans="1:12" x14ac:dyDescent="0.25">
      <c r="A174" s="50">
        <v>1</v>
      </c>
      <c r="B174" s="50">
        <v>168</v>
      </c>
      <c r="C174" s="50" t="str">
        <f>IF('Форма сбора данных'!D175="","",CLEAN('Форма сбора данных'!D175))</f>
        <v>https://drive.google.com/file/d/1oJaO1dvhYo5zgaZ4Jkz-tV17LorWxDZo/view?usp=sharing</v>
      </c>
      <c r="D174" s="50" t="str">
        <f>IF('Форма сбора данных'!E175="","",CLEAN('Форма сбора данных'!E175))</f>
        <v>Приказ МКУ УО № 204 от 15 сентября 2021 года "Об организации работы Ресурсных центров в городском округе город Нефтекамск в 2020-2021 учебном году"</v>
      </c>
      <c r="E174" s="50" t="str">
        <f>IF('Форма сбора данных'!F175="","",CLEAN('Форма сбора данных'!F175))</f>
        <v/>
      </c>
      <c r="F174" s="50" t="str">
        <f>IF('Форма сбора данных'!G175="","",CLEAN('Форма сбора данных'!G175))</f>
        <v/>
      </c>
      <c r="G174" s="50" t="str">
        <f>IF('Форма сбора данных'!H175="","",CLEAN('Форма сбора данных'!H175))</f>
        <v/>
      </c>
      <c r="H174" s="50" t="str">
        <f>IF('Форма сбора данных'!I175="","",CLEAN('Форма сбора данных'!I175))</f>
        <v/>
      </c>
      <c r="I174" s="50" t="str">
        <f>IF('Форма сбора данных'!J175="","",CLEAN('Форма сбора данных'!J175))</f>
        <v/>
      </c>
      <c r="J174" s="50" t="str">
        <f>IF('Форма сбора данных'!K175="","",CLEAN('Форма сбора данных'!K175))</f>
        <v/>
      </c>
      <c r="K174" s="50" t="str">
        <f>IF('Форма сбора данных'!L175="","",CLEAN('Форма сбора данных'!L175))</f>
        <v/>
      </c>
      <c r="L174" s="50" t="str">
        <f>IF('Форма сбора данных'!M175="","",CLEAN('Форма сбора данных'!M175))</f>
        <v/>
      </c>
    </row>
    <row r="175" spans="1:12" x14ac:dyDescent="0.25">
      <c r="A175" s="50">
        <v>1</v>
      </c>
      <c r="B175" s="50">
        <v>169</v>
      </c>
      <c r="C175" s="50" t="str">
        <f>IF('Форма сбора данных'!D176="","",CLEAN('Форма сбора данных'!D176))</f>
        <v>https://docs.google.com/document/d/1n2tXiSUzd_skv3A0aKEBPx3A31iT3WOP/edit?usp=sharing&amp;ouid=114736196196305035609&amp;rtpof=true&amp;sd=true</v>
      </c>
      <c r="D175" s="50" t="str">
        <f>IF('Форма сбора данных'!E176="","",CLEAN('Форма сбора данных'!E176))</f>
        <v>Показатели МСОКО ОО</v>
      </c>
      <c r="E175" s="50" t="str">
        <f>IF('Форма сбора данных'!F176="","",CLEAN('Форма сбора данных'!F176))</f>
        <v/>
      </c>
      <c r="F175" s="50" t="str">
        <f>IF('Форма сбора данных'!G176="","",CLEAN('Форма сбора данных'!G176))</f>
        <v/>
      </c>
      <c r="G175" s="50" t="str">
        <f>IF('Форма сбора данных'!H176="","",CLEAN('Форма сбора данных'!H176))</f>
        <v/>
      </c>
      <c r="H175" s="50" t="str">
        <f>IF('Форма сбора данных'!I176="","",CLEAN('Форма сбора данных'!I176))</f>
        <v/>
      </c>
      <c r="I175" s="50" t="str">
        <f>IF('Форма сбора данных'!J176="","",CLEAN('Форма сбора данных'!J176))</f>
        <v/>
      </c>
      <c r="J175" s="50" t="str">
        <f>IF('Форма сбора данных'!K176="","",CLEAN('Форма сбора данных'!K176))</f>
        <v/>
      </c>
      <c r="K175" s="50" t="str">
        <f>IF('Форма сбора данных'!L176="","",CLEAN('Форма сбора данных'!L176))</f>
        <v/>
      </c>
      <c r="L175" s="50" t="str">
        <f>IF('Форма сбора данных'!M176="","",CLEAN('Форма сбора данных'!M176))</f>
        <v/>
      </c>
    </row>
    <row r="176" spans="1:12" x14ac:dyDescent="0.25">
      <c r="A176" s="50">
        <v>1</v>
      </c>
      <c r="B176" s="50">
        <v>170</v>
      </c>
      <c r="C176" s="50" t="str">
        <f>IF('Форма сбора данных'!D177="","",CLEAN('Форма сбора данных'!D177))</f>
        <v>https://docs.google.com/document/d/1n2tXiSUzd_skv3A0aKEBPx3A31iT3WOP/edit?usp=sharing&amp;ouid=114736196196305035609&amp;rtpof=true&amp;sd=true</v>
      </c>
      <c r="D176" s="50" t="str">
        <f>IF('Форма сбора данных'!E177="","",CLEAN('Форма сбора данных'!E177))</f>
        <v>Показатели МСОКО ОО</v>
      </c>
      <c r="E176" s="50" t="str">
        <f>IF('Форма сбора данных'!F177="","",CLEAN('Форма сбора данных'!F177))</f>
        <v/>
      </c>
      <c r="F176" s="50" t="str">
        <f>IF('Форма сбора данных'!G177="","",CLEAN('Форма сбора данных'!G177))</f>
        <v/>
      </c>
      <c r="G176" s="50" t="str">
        <f>IF('Форма сбора данных'!H177="","",CLEAN('Форма сбора данных'!H177))</f>
        <v/>
      </c>
      <c r="H176" s="50" t="str">
        <f>IF('Форма сбора данных'!I177="","",CLEAN('Форма сбора данных'!I177))</f>
        <v/>
      </c>
      <c r="I176" s="50" t="str">
        <f>IF('Форма сбора данных'!J177="","",CLEAN('Форма сбора данных'!J177))</f>
        <v/>
      </c>
      <c r="J176" s="50" t="str">
        <f>IF('Форма сбора данных'!K177="","",CLEAN('Форма сбора данных'!K177))</f>
        <v/>
      </c>
      <c r="K176" s="50" t="str">
        <f>IF('Форма сбора данных'!L177="","",CLEAN('Форма сбора данных'!L177))</f>
        <v/>
      </c>
      <c r="L176" s="50" t="str">
        <f>IF('Форма сбора данных'!M177="","",CLEAN('Форма сбора данных'!M177))</f>
        <v/>
      </c>
    </row>
    <row r="177" spans="1:12" x14ac:dyDescent="0.25">
      <c r="A177" s="50">
        <v>1</v>
      </c>
      <c r="B177" s="50">
        <v>171</v>
      </c>
      <c r="C177" s="50" t="str">
        <f>IF('Форма сбора данных'!D178="","",CLEAN('Форма сбора данных'!D178))</f>
        <v>https://drive.google.com/file/d/1oJaO1dvhYo5zgaZ4Jkz-tV17LorWxDZo/view?usp=sharing</v>
      </c>
      <c r="D177" s="50" t="str">
        <f>IF('Форма сбора данных'!E178="","",CLEAN('Форма сбора данных'!E178))</f>
        <v>Приказ МКУ УО № 204 от 15 сентября 2021 года "Об организации работы Ресурсных центров в городском округе город Нефтекамск в 2020-2021 учебном году"</v>
      </c>
      <c r="E177" s="50" t="str">
        <f>IF('Форма сбора данных'!F178="","",CLEAN('Форма сбора данных'!F178))</f>
        <v/>
      </c>
      <c r="F177" s="50" t="str">
        <f>IF('Форма сбора данных'!G178="","",CLEAN('Форма сбора данных'!G178))</f>
        <v/>
      </c>
      <c r="G177" s="50" t="str">
        <f>IF('Форма сбора данных'!H178="","",CLEAN('Форма сбора данных'!H178))</f>
        <v/>
      </c>
      <c r="H177" s="50" t="str">
        <f>IF('Форма сбора данных'!I178="","",CLEAN('Форма сбора данных'!I178))</f>
        <v/>
      </c>
      <c r="I177" s="50" t="str">
        <f>IF('Форма сбора данных'!J178="","",CLEAN('Форма сбора данных'!J178))</f>
        <v/>
      </c>
      <c r="J177" s="50" t="str">
        <f>IF('Форма сбора данных'!K178="","",CLEAN('Форма сбора данных'!K178))</f>
        <v/>
      </c>
      <c r="K177" s="50" t="str">
        <f>IF('Форма сбора данных'!L178="","",CLEAN('Форма сбора данных'!L178))</f>
        <v/>
      </c>
      <c r="L177" s="50" t="str">
        <f>IF('Форма сбора данных'!M178="","",CLEAN('Форма сбора данных'!M178))</f>
        <v/>
      </c>
    </row>
    <row r="178" spans="1:12" x14ac:dyDescent="0.25">
      <c r="A178" s="50">
        <v>1</v>
      </c>
      <c r="B178" s="50">
        <v>172</v>
      </c>
      <c r="C178" s="50" t="str">
        <f>IF('Форма сбора данных'!D179="","",CLEAN('Форма сбора данных'!D179))</f>
        <v>https://docs.google.com/document/d/1n2tXiSUzd_skv3A0aKEBPx3A31iT3WOP/edit?usp=sharing&amp;ouid=114736196196305035609&amp;rtpof=true&amp;sd=true</v>
      </c>
      <c r="D178" s="50" t="str">
        <f>IF('Форма сбора данных'!E179="","",CLEAN('Форма сбора данных'!E179))</f>
        <v>Показатели МСОКО ОО</v>
      </c>
      <c r="E178" s="50" t="str">
        <f>IF('Форма сбора данных'!F179="","",CLEAN('Форма сбора данных'!F179))</f>
        <v/>
      </c>
      <c r="F178" s="50" t="str">
        <f>IF('Форма сбора данных'!G179="","",CLEAN('Форма сбора данных'!G179))</f>
        <v/>
      </c>
      <c r="G178" s="50" t="str">
        <f>IF('Форма сбора данных'!H179="","",CLEAN('Форма сбора данных'!H179))</f>
        <v/>
      </c>
      <c r="H178" s="50" t="str">
        <f>IF('Форма сбора данных'!I179="","",CLEAN('Форма сбора данных'!I179))</f>
        <v/>
      </c>
      <c r="I178" s="50" t="str">
        <f>IF('Форма сбора данных'!J179="","",CLEAN('Форма сбора данных'!J179))</f>
        <v/>
      </c>
      <c r="J178" s="50" t="str">
        <f>IF('Форма сбора данных'!K179="","",CLEAN('Форма сбора данных'!K179))</f>
        <v/>
      </c>
      <c r="K178" s="50" t="str">
        <f>IF('Форма сбора данных'!L179="","",CLEAN('Форма сбора данных'!L179))</f>
        <v/>
      </c>
      <c r="L178" s="50" t="str">
        <f>IF('Форма сбора данных'!M179="","",CLEAN('Форма сбора данных'!M179))</f>
        <v/>
      </c>
    </row>
    <row r="179" spans="1:12" x14ac:dyDescent="0.25">
      <c r="A179" s="50">
        <v>1</v>
      </c>
      <c r="B179" s="50">
        <v>173</v>
      </c>
      <c r="C179" s="50" t="str">
        <f>IF('Форма сбора данных'!D180="","",CLEAN('Форма сбора данных'!D180))</f>
        <v>http://gcpi.neftekamsk.ru/wp-content/uploads/documents/normativnie_dokumenti/postanovlenie_administrazii_gorodskogo_okruga_gorod_neftekamsk_ot_16_noyabrya_2020_g._%E2%84%96_2470.pdf</v>
      </c>
      <c r="D179" s="50" t="str">
        <f>IF('Форма сбора данных'!E180="","",CLEAN('Форма сбора данных'!E180))</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179" s="50" t="str">
        <f>IF('Форма сбора данных'!F180="","",CLEAN('Форма сбора данных'!F180))</f>
        <v/>
      </c>
      <c r="F179" s="50" t="str">
        <f>IF('Форма сбора данных'!G180="","",CLEAN('Форма сбора данных'!G180))</f>
        <v/>
      </c>
      <c r="G179" s="50" t="str">
        <f>IF('Форма сбора данных'!H180="","",CLEAN('Форма сбора данных'!H180))</f>
        <v/>
      </c>
      <c r="H179" s="50" t="str">
        <f>IF('Форма сбора данных'!I180="","",CLEAN('Форма сбора данных'!I180))</f>
        <v/>
      </c>
      <c r="I179" s="50" t="str">
        <f>IF('Форма сбора данных'!J180="","",CLEAN('Форма сбора данных'!J180))</f>
        <v/>
      </c>
      <c r="J179" s="50" t="str">
        <f>IF('Форма сбора данных'!K180="","",CLEAN('Форма сбора данных'!K180))</f>
        <v/>
      </c>
      <c r="K179" s="50" t="str">
        <f>IF('Форма сбора данных'!L180="","",CLEAN('Форма сбора данных'!L180))</f>
        <v/>
      </c>
      <c r="L179" s="50" t="str">
        <f>IF('Форма сбора данных'!M180="","",CLEAN('Форма сбора данных'!M180))</f>
        <v/>
      </c>
    </row>
    <row r="180" spans="1:12" x14ac:dyDescent="0.25">
      <c r="A180" s="50">
        <v>1</v>
      </c>
      <c r="B180" s="50">
        <v>174</v>
      </c>
      <c r="C180" s="50" t="str">
        <f>IF('Форма сбора данных'!D181="","",CLEAN('Форма сбора данных'!D181))</f>
        <v>https://docs.google.com/document/d/1n2tXiSUzd_skv3A0aKEBPx3A31iT3WOP/edit?usp=sharing&amp;ouid=114736196196305035609&amp;rtpof=true&amp;sd=true</v>
      </c>
      <c r="D180" s="50" t="str">
        <f>IF('Форма сбора данных'!E181="","",CLEAN('Форма сбора данных'!E181))</f>
        <v>Показатели МСОКО ОО</v>
      </c>
      <c r="E180" s="50" t="str">
        <f>IF('Форма сбора данных'!F181="","",CLEAN('Форма сбора данных'!F181))</f>
        <v/>
      </c>
      <c r="F180" s="50" t="str">
        <f>IF('Форма сбора данных'!G181="","",CLEAN('Форма сбора данных'!G181))</f>
        <v/>
      </c>
      <c r="G180" s="50" t="str">
        <f>IF('Форма сбора данных'!H181="","",CLEAN('Форма сбора данных'!H181))</f>
        <v/>
      </c>
      <c r="H180" s="50" t="str">
        <f>IF('Форма сбора данных'!I181="","",CLEAN('Форма сбора данных'!I181))</f>
        <v/>
      </c>
      <c r="I180" s="50" t="str">
        <f>IF('Форма сбора данных'!J181="","",CLEAN('Форма сбора данных'!J181))</f>
        <v/>
      </c>
      <c r="J180" s="50" t="str">
        <f>IF('Форма сбора данных'!K181="","",CLEAN('Форма сбора данных'!K181))</f>
        <v/>
      </c>
      <c r="K180" s="50" t="str">
        <f>IF('Форма сбора данных'!L181="","",CLEAN('Форма сбора данных'!L181))</f>
        <v/>
      </c>
      <c r="L180" s="50" t="str">
        <f>IF('Форма сбора данных'!M181="","",CLEAN('Форма сбора данных'!M181))</f>
        <v/>
      </c>
    </row>
    <row r="181" spans="1:12" x14ac:dyDescent="0.25">
      <c r="A181" s="50">
        <v>1</v>
      </c>
      <c r="B181" s="50">
        <v>175</v>
      </c>
      <c r="C181" s="50" t="str">
        <f>IF('Форма сбора данных'!D182="","",CLEAN('Форма сбора данных'!D182))</f>
        <v/>
      </c>
      <c r="D181" s="50" t="str">
        <f>IF('Форма сбора данных'!E182="","",CLEAN('Форма сбора данных'!E182))</f>
        <v/>
      </c>
      <c r="E181" s="50" t="str">
        <f>IF('Форма сбора данных'!F182="","",CLEAN('Форма сбора данных'!F182))</f>
        <v/>
      </c>
      <c r="F181" s="50" t="str">
        <f>IF('Форма сбора данных'!G182="","",CLEAN('Форма сбора данных'!G182))</f>
        <v/>
      </c>
      <c r="G181" s="50" t="str">
        <f>IF('Форма сбора данных'!H182="","",CLEAN('Форма сбора данных'!H182))</f>
        <v/>
      </c>
      <c r="H181" s="50" t="str">
        <f>IF('Форма сбора данных'!I182="","",CLEAN('Форма сбора данных'!I182))</f>
        <v/>
      </c>
      <c r="I181" s="50" t="str">
        <f>IF('Форма сбора данных'!J182="","",CLEAN('Форма сбора данных'!J182))</f>
        <v/>
      </c>
      <c r="J181" s="50" t="str">
        <f>IF('Форма сбора данных'!K182="","",CLEAN('Форма сбора данных'!K182))</f>
        <v/>
      </c>
      <c r="K181" s="50" t="str">
        <f>IF('Форма сбора данных'!L182="","",CLEAN('Форма сбора данных'!L182))</f>
        <v/>
      </c>
      <c r="L181" s="50" t="str">
        <f>IF('Форма сбора данных'!M182="","",CLEAN('Форма сбора данных'!M182))</f>
        <v/>
      </c>
    </row>
    <row r="182" spans="1:12" x14ac:dyDescent="0.25">
      <c r="A182" s="50">
        <v>1</v>
      </c>
      <c r="B182" s="50">
        <v>176</v>
      </c>
      <c r="C182" s="50" t="str">
        <f>IF('Форма сбора данных'!D183="","",CLEAN('Форма сбора данных'!D183))</f>
        <v>https://docs.google.com/document/d/1TDuIuXsAmBfeT7uz4oDfYqXcL_2GlYOl/edit?usp=sharing&amp;ouid=114736196196305035609&amp;rtpof=true&amp;sd=tru</v>
      </c>
      <c r="D182" s="50" t="str">
        <f>IF('Форма сбора данных'!E183="","",CLEAN('Форма сбора данных'!E183))</f>
        <v>Методы сбора и обработки информации</v>
      </c>
      <c r="E182" s="50" t="str">
        <f>IF('Форма сбора данных'!F183="","",CLEAN('Форма сбора данных'!F183))</f>
        <v/>
      </c>
      <c r="F182" s="50" t="str">
        <f>IF('Форма сбора данных'!G183="","",CLEAN('Форма сбора данных'!G183))</f>
        <v/>
      </c>
      <c r="G182" s="50" t="str">
        <f>IF('Форма сбора данных'!H183="","",CLEAN('Форма сбора данных'!H183))</f>
        <v/>
      </c>
      <c r="H182" s="50" t="str">
        <f>IF('Форма сбора данных'!I183="","",CLEAN('Форма сбора данных'!I183))</f>
        <v/>
      </c>
      <c r="I182" s="50" t="str">
        <f>IF('Форма сбора данных'!J183="","",CLEAN('Форма сбора данных'!J183))</f>
        <v/>
      </c>
      <c r="J182" s="50" t="str">
        <f>IF('Форма сбора данных'!K183="","",CLEAN('Форма сбора данных'!K183))</f>
        <v/>
      </c>
      <c r="K182" s="50" t="str">
        <f>IF('Форма сбора данных'!L183="","",CLEAN('Форма сбора данных'!L183))</f>
        <v/>
      </c>
      <c r="L182" s="50" t="str">
        <f>IF('Форма сбора данных'!M183="","",CLEAN('Форма сбора данных'!M183))</f>
        <v/>
      </c>
    </row>
    <row r="183" spans="1:12" x14ac:dyDescent="0.25">
      <c r="A183" s="50">
        <v>1</v>
      </c>
      <c r="B183" s="50">
        <v>177</v>
      </c>
      <c r="C183" s="50" t="str">
        <f>IF('Форма сбора данных'!D184="","",CLEAN('Форма сбора данных'!D184))</f>
        <v/>
      </c>
      <c r="D183" s="50" t="str">
        <f>IF('Форма сбора данных'!E184="","",CLEAN('Форма сбора данных'!E184))</f>
        <v/>
      </c>
      <c r="E183" s="50" t="str">
        <f>IF('Форма сбора данных'!F184="","",CLEAN('Форма сбора данных'!F184))</f>
        <v/>
      </c>
      <c r="F183" s="50" t="str">
        <f>IF('Форма сбора данных'!G184="","",CLEAN('Форма сбора данных'!G184))</f>
        <v/>
      </c>
      <c r="G183" s="50" t="str">
        <f>IF('Форма сбора данных'!H184="","",CLEAN('Форма сбора данных'!H184))</f>
        <v/>
      </c>
      <c r="H183" s="50" t="str">
        <f>IF('Форма сбора данных'!I184="","",CLEAN('Форма сбора данных'!I184))</f>
        <v/>
      </c>
      <c r="I183" s="50" t="str">
        <f>IF('Форма сбора данных'!J184="","",CLEAN('Форма сбора данных'!J184))</f>
        <v/>
      </c>
      <c r="J183" s="50" t="str">
        <f>IF('Форма сбора данных'!K184="","",CLEAN('Форма сбора данных'!K184))</f>
        <v/>
      </c>
      <c r="K183" s="50" t="str">
        <f>IF('Форма сбора данных'!L184="","",CLEAN('Форма сбора данных'!L184))</f>
        <v/>
      </c>
      <c r="L183" s="50" t="str">
        <f>IF('Форма сбора данных'!M184="","",CLEAN('Форма сбора данных'!M184))</f>
        <v/>
      </c>
    </row>
    <row r="184" spans="1:12" x14ac:dyDescent="0.25">
      <c r="A184" s="50">
        <v>1</v>
      </c>
      <c r="B184" s="50">
        <v>178</v>
      </c>
      <c r="C184" s="50" t="str">
        <f>IF('Форма сбора данных'!D185="","",CLEAN('Форма сбора данных'!D185))</f>
        <v/>
      </c>
      <c r="D184" s="50" t="str">
        <f>IF('Форма сбора данных'!E185="","",CLEAN('Форма сбора данных'!E185))</f>
        <v/>
      </c>
      <c r="E184" s="50" t="str">
        <f>IF('Форма сбора данных'!F185="","",CLEAN('Форма сбора данных'!F185))</f>
        <v/>
      </c>
      <c r="F184" s="50" t="str">
        <f>IF('Форма сбора данных'!G185="","",CLEAN('Форма сбора данных'!G185))</f>
        <v/>
      </c>
      <c r="G184" s="50" t="str">
        <f>IF('Форма сбора данных'!H185="","",CLEAN('Форма сбора данных'!H185))</f>
        <v/>
      </c>
      <c r="H184" s="50" t="str">
        <f>IF('Форма сбора данных'!I185="","",CLEAN('Форма сбора данных'!I185))</f>
        <v/>
      </c>
      <c r="I184" s="50" t="str">
        <f>IF('Форма сбора данных'!J185="","",CLEAN('Форма сбора данных'!J185))</f>
        <v/>
      </c>
      <c r="J184" s="50" t="str">
        <f>IF('Форма сбора данных'!K185="","",CLEAN('Форма сбора данных'!K185))</f>
        <v/>
      </c>
      <c r="K184" s="50" t="str">
        <f>IF('Форма сбора данных'!L185="","",CLEAN('Форма сбора данных'!L185))</f>
        <v/>
      </c>
      <c r="L184" s="50" t="str">
        <f>IF('Форма сбора данных'!M185="","",CLEAN('Форма сбора данных'!M185))</f>
        <v/>
      </c>
    </row>
    <row r="185" spans="1:12" x14ac:dyDescent="0.25">
      <c r="A185" s="50">
        <v>1</v>
      </c>
      <c r="B185" s="50">
        <v>179</v>
      </c>
      <c r="C185" s="50" t="str">
        <f>IF('Форма сбора данных'!D186="","",CLEAN('Форма сбора данных'!D186))</f>
        <v>https://drive.google.com/file/d/113Q5Mc9PbEz5A6tG76N_xmYoxEXEH6Zb/view?usp=sharing</v>
      </c>
      <c r="D185" s="50" t="str">
        <f>IF('Форма сбора данных'!E186="","",CLEAN('Форма сбора данных'!E186))</f>
        <v>Постановление администрации городского округа город Нефтекамск № 6142 от 10 октября 2019 года "Об организации профориентационной работы с обучающимися образовательных организаций городского округа город Нефтекамск Республики Башкортостан"</v>
      </c>
      <c r="E185" s="50" t="str">
        <f>IF('Форма сбора данных'!F186="","",CLEAN('Форма сбора данных'!F186))</f>
        <v/>
      </c>
      <c r="F185" s="50" t="str">
        <f>IF('Форма сбора данных'!G186="","",CLEAN('Форма сбора данных'!G186))</f>
        <v/>
      </c>
      <c r="G185" s="50" t="str">
        <f>IF('Форма сбора данных'!H186="","",CLEAN('Форма сбора данных'!H186))</f>
        <v/>
      </c>
      <c r="H185" s="50" t="str">
        <f>IF('Форма сбора данных'!I186="","",CLEAN('Форма сбора данных'!I186))</f>
        <v/>
      </c>
      <c r="I185" s="50" t="str">
        <f>IF('Форма сбора данных'!J186="","",CLEAN('Форма сбора данных'!J186))</f>
        <v/>
      </c>
      <c r="J185" s="50" t="str">
        <f>IF('Форма сбора данных'!K186="","",CLEAN('Форма сбора данных'!K186))</f>
        <v/>
      </c>
      <c r="K185" s="50" t="str">
        <f>IF('Форма сбора данных'!L186="","",CLEAN('Форма сбора данных'!L186))</f>
        <v/>
      </c>
      <c r="L185" s="50" t="str">
        <f>IF('Форма сбора данных'!M186="","",CLEAN('Форма сбора данных'!M186))</f>
        <v/>
      </c>
    </row>
    <row r="186" spans="1:12" x14ac:dyDescent="0.25">
      <c r="A186" s="50">
        <v>1</v>
      </c>
      <c r="B186" s="50">
        <v>180</v>
      </c>
      <c r="C186" s="50" t="str">
        <f>IF('Форма сбора данных'!D187="","",CLEAN('Форма сбора данных'!D187))</f>
        <v>https://drive.google.com/file/d/113Q5Mc9PbEz5A6tG76N_xmYoxEXEH6Zb/view?usp=sharing</v>
      </c>
      <c r="D186" s="50" t="str">
        <f>IF('Форма сбора данных'!E187="","",CLEAN('Форма сбора данных'!E187))</f>
        <v>Постановление администрации городского округа город Нефтекамск № 6142 от 10 октября 2019 года "Об организации профориентационной работы с обучающимися образовательных организаций городского округа город Нефтекамск Республики Башкортостан"</v>
      </c>
      <c r="E186" s="50" t="str">
        <f>IF('Форма сбора данных'!F187="","",CLEAN('Форма сбора данных'!F187))</f>
        <v/>
      </c>
      <c r="F186" s="50" t="str">
        <f>IF('Форма сбора данных'!G187="","",CLEAN('Форма сбора данных'!G187))</f>
        <v/>
      </c>
      <c r="G186" s="50" t="str">
        <f>IF('Форма сбора данных'!H187="","",CLEAN('Форма сбора данных'!H187))</f>
        <v/>
      </c>
      <c r="H186" s="50" t="str">
        <f>IF('Форма сбора данных'!I187="","",CLEAN('Форма сбора данных'!I187))</f>
        <v/>
      </c>
      <c r="I186" s="50" t="str">
        <f>IF('Форма сбора данных'!J187="","",CLEAN('Форма сбора данных'!J187))</f>
        <v/>
      </c>
      <c r="J186" s="50" t="str">
        <f>IF('Форма сбора данных'!K187="","",CLEAN('Форма сбора данных'!K187))</f>
        <v/>
      </c>
      <c r="K186" s="50" t="str">
        <f>IF('Форма сбора данных'!L187="","",CLEAN('Форма сбора данных'!L187))</f>
        <v/>
      </c>
      <c r="L186" s="50" t="str">
        <f>IF('Форма сбора данных'!M187="","",CLEAN('Форма сбора данных'!M187))</f>
        <v/>
      </c>
    </row>
    <row r="187" spans="1:12" x14ac:dyDescent="0.25">
      <c r="A187" s="50">
        <v>1</v>
      </c>
      <c r="B187" s="50">
        <v>181</v>
      </c>
      <c r="C187" s="50" t="str">
        <f>IF('Форма сбора данных'!D188="","",CLEAN('Форма сбора данных'!D188))</f>
        <v>https://drive.google.com/file/d/1z7TC2QOLd-QHuh4W_1V5XqIbbKIAlntd/view?usp=sharing</v>
      </c>
      <c r="D187" s="50" t="str">
        <f>IF('Форма сбора данных'!E188="","",CLEAN('Форма сбора данных'!E188))</f>
        <v>Приказ МКУ УО  № 124от 03 марта 2021 года  "О проведении государственной итоговой аттестацииобучающихся по образовательным программам среднего общего образования в городском округе город Нефтекамск в 2021 году"</v>
      </c>
      <c r="E187" s="50" t="str">
        <f>IF('Форма сбора данных'!F188="","",CLEAN('Форма сбора данных'!F188))</f>
        <v/>
      </c>
      <c r="F187" s="50" t="str">
        <f>IF('Форма сбора данных'!G188="","",CLEAN('Форма сбора данных'!G188))</f>
        <v/>
      </c>
      <c r="G187" s="50" t="str">
        <f>IF('Форма сбора данных'!H188="","",CLEAN('Форма сбора данных'!H188))</f>
        <v/>
      </c>
      <c r="H187" s="50" t="str">
        <f>IF('Форма сбора данных'!I188="","",CLEAN('Форма сбора данных'!I188))</f>
        <v/>
      </c>
      <c r="I187" s="50" t="str">
        <f>IF('Форма сбора данных'!J188="","",CLEAN('Форма сбора данных'!J188))</f>
        <v/>
      </c>
      <c r="J187" s="50" t="str">
        <f>IF('Форма сбора данных'!K188="","",CLEAN('Форма сбора данных'!K188))</f>
        <v/>
      </c>
      <c r="K187" s="50" t="str">
        <f>IF('Форма сбора данных'!L188="","",CLEAN('Форма сбора данных'!L188))</f>
        <v/>
      </c>
      <c r="L187" s="50" t="str">
        <f>IF('Форма сбора данных'!M188="","",CLEAN('Форма сбора данных'!M188))</f>
        <v/>
      </c>
    </row>
    <row r="188" spans="1:12" x14ac:dyDescent="0.25">
      <c r="A188" s="50">
        <v>1</v>
      </c>
      <c r="B188" s="50">
        <v>182</v>
      </c>
      <c r="C188" s="50" t="str">
        <f>IF('Форма сбора данных'!D189="","",CLEAN('Форма сбора данных'!D189))</f>
        <v/>
      </c>
      <c r="D188" s="50" t="str">
        <f>IF('Форма сбора данных'!E189="","",CLEAN('Форма сбора данных'!E189))</f>
        <v/>
      </c>
      <c r="E188" s="50" t="str">
        <f>IF('Форма сбора данных'!F189="","",CLEAN('Форма сбора данных'!F189))</f>
        <v/>
      </c>
      <c r="F188" s="50" t="str">
        <f>IF('Форма сбора данных'!G189="","",CLEAN('Форма сбора данных'!G189))</f>
        <v/>
      </c>
      <c r="G188" s="50" t="str">
        <f>IF('Форма сбора данных'!H189="","",CLEAN('Форма сбора данных'!H189))</f>
        <v/>
      </c>
      <c r="H188" s="50" t="str">
        <f>IF('Форма сбора данных'!I189="","",CLEAN('Форма сбора данных'!I189))</f>
        <v/>
      </c>
      <c r="I188" s="50" t="str">
        <f>IF('Форма сбора данных'!J189="","",CLEAN('Форма сбора данных'!J189))</f>
        <v/>
      </c>
      <c r="J188" s="50" t="str">
        <f>IF('Форма сбора данных'!K189="","",CLEAN('Форма сбора данных'!K189))</f>
        <v/>
      </c>
      <c r="K188" s="50" t="str">
        <f>IF('Форма сбора данных'!L189="","",CLEAN('Форма сбора данных'!L189))</f>
        <v/>
      </c>
      <c r="L188" s="50" t="str">
        <f>IF('Форма сбора данных'!M189="","",CLEAN('Форма сбора данных'!M189))</f>
        <v/>
      </c>
    </row>
    <row r="189" spans="1:12" x14ac:dyDescent="0.25">
      <c r="A189" s="50">
        <v>1</v>
      </c>
      <c r="B189" s="50">
        <v>183</v>
      </c>
      <c r="C189" s="50" t="str">
        <f>IF('Форма сбора данных'!D190="","",CLEAN('Форма сбора данных'!D190))</f>
        <v>https://drive.google.com/file/d/1_5dQwp_xbHZX3HFaC1mUJmwGElEhapT5/view?usp=sharing</v>
      </c>
      <c r="D189" s="50" t="str">
        <f>IF('Форма сбора данных'!E190="","",CLEAN('Форма сбора данных'!E190))</f>
        <v>Соглашение о взаимодействии по реализации совместных мероприятий по профессиональной ориентации обучающихся и молодых граждан на рынке труда</v>
      </c>
      <c r="E189" s="50" t="str">
        <f>IF('Форма сбора данных'!F190="","",CLEAN('Форма сбора данных'!F190))</f>
        <v/>
      </c>
      <c r="F189" s="50" t="str">
        <f>IF('Форма сбора данных'!G190="","",CLEAN('Форма сбора данных'!G190))</f>
        <v/>
      </c>
      <c r="G189" s="50" t="str">
        <f>IF('Форма сбора данных'!H190="","",CLEAN('Форма сбора данных'!H190))</f>
        <v/>
      </c>
      <c r="H189" s="50" t="str">
        <f>IF('Форма сбора данных'!I190="","",CLEAN('Форма сбора данных'!I190))</f>
        <v/>
      </c>
      <c r="I189" s="50" t="str">
        <f>IF('Форма сбора данных'!J190="","",CLEAN('Форма сбора данных'!J190))</f>
        <v/>
      </c>
      <c r="J189" s="50" t="str">
        <f>IF('Форма сбора данных'!K190="","",CLEAN('Форма сбора данных'!K190))</f>
        <v/>
      </c>
      <c r="K189" s="50" t="str">
        <f>IF('Форма сбора данных'!L190="","",CLEAN('Форма сбора данных'!L190))</f>
        <v/>
      </c>
      <c r="L189" s="50" t="str">
        <f>IF('Форма сбора данных'!M190="","",CLEAN('Форма сбора данных'!M190))</f>
        <v/>
      </c>
    </row>
    <row r="190" spans="1:12" x14ac:dyDescent="0.25">
      <c r="A190" s="50">
        <v>1</v>
      </c>
      <c r="B190" s="50">
        <v>184</v>
      </c>
      <c r="C190" s="50" t="str">
        <f>IF('Форма сбора данных'!D191="","",CLEAN('Форма сбора данных'!D191))</f>
        <v/>
      </c>
      <c r="D190" s="50" t="str">
        <f>IF('Форма сбора данных'!E191="","",CLEAN('Форма сбора данных'!E191))</f>
        <v/>
      </c>
      <c r="E190" s="50" t="str">
        <f>IF('Форма сбора данных'!F191="","",CLEAN('Форма сбора данных'!F191))</f>
        <v/>
      </c>
      <c r="F190" s="50" t="str">
        <f>IF('Форма сбора данных'!G191="","",CLEAN('Форма сбора данных'!G191))</f>
        <v/>
      </c>
      <c r="G190" s="50" t="str">
        <f>IF('Форма сбора данных'!H191="","",CLEAN('Форма сбора данных'!H191))</f>
        <v/>
      </c>
      <c r="H190" s="50" t="str">
        <f>IF('Форма сбора данных'!I191="","",CLEAN('Форма сбора данных'!I191))</f>
        <v/>
      </c>
      <c r="I190" s="50" t="str">
        <f>IF('Форма сбора данных'!J191="","",CLEAN('Форма сбора данных'!J191))</f>
        <v/>
      </c>
      <c r="J190" s="50" t="str">
        <f>IF('Форма сбора данных'!K191="","",CLEAN('Форма сбора данных'!K191))</f>
        <v/>
      </c>
      <c r="K190" s="50" t="str">
        <f>IF('Форма сбора данных'!L191="","",CLEAN('Форма сбора данных'!L191))</f>
        <v/>
      </c>
      <c r="L190" s="50" t="str">
        <f>IF('Форма сбора данных'!M191="","",CLEAN('Форма сбора данных'!M191))</f>
        <v/>
      </c>
    </row>
    <row r="191" spans="1:12" x14ac:dyDescent="0.25">
      <c r="A191" s="50">
        <v>1</v>
      </c>
      <c r="B191" s="50">
        <v>185</v>
      </c>
      <c r="C191" s="50" t="str">
        <f>IF('Форма сбора данных'!D192="","",CLEAN('Форма сбора данных'!D192))</f>
        <v>https://drive.google.com/file/d/113Q5Mc9PbEz5A6tG76N_xmYoxEXEH6Zb/view?usp=sharing</v>
      </c>
      <c r="D191" s="50" t="str">
        <f>IF('Форма сбора данных'!E192="","",CLEAN('Форма сбора данных'!E192))</f>
        <v>Постановление администрации городского округа город Нефтекамск № 6142 от 10 октября 2019 года "Об организации профориентационной работы с обучающимися образовательных организаций городского округа город Нефтекамск Республики Башкортостан"</v>
      </c>
      <c r="E191" s="50" t="str">
        <f>IF('Форма сбора данных'!F192="","",CLEAN('Форма сбора данных'!F192))</f>
        <v/>
      </c>
      <c r="F191" s="50" t="str">
        <f>IF('Форма сбора данных'!G192="","",CLEAN('Форма сбора данных'!G192))</f>
        <v/>
      </c>
      <c r="G191" s="50" t="str">
        <f>IF('Форма сбора данных'!H192="","",CLEAN('Форма сбора данных'!H192))</f>
        <v/>
      </c>
      <c r="H191" s="50" t="str">
        <f>IF('Форма сбора данных'!I192="","",CLEAN('Форма сбора данных'!I192))</f>
        <v/>
      </c>
      <c r="I191" s="50" t="str">
        <f>IF('Форма сбора данных'!J192="","",CLEAN('Форма сбора данных'!J192))</f>
        <v/>
      </c>
      <c r="J191" s="50" t="str">
        <f>IF('Форма сбора данных'!K192="","",CLEAN('Форма сбора данных'!K192))</f>
        <v/>
      </c>
      <c r="K191" s="50" t="str">
        <f>IF('Форма сбора данных'!L192="","",CLEAN('Форма сбора данных'!L192))</f>
        <v/>
      </c>
      <c r="L191" s="50" t="str">
        <f>IF('Форма сбора данных'!M192="","",CLEAN('Форма сбора данных'!M192))</f>
        <v/>
      </c>
    </row>
    <row r="192" spans="1:12" x14ac:dyDescent="0.25">
      <c r="A192" s="50">
        <v>1</v>
      </c>
      <c r="B192" s="50">
        <v>186</v>
      </c>
      <c r="C192" s="50" t="str">
        <f>IF('Форма сбора данных'!D193="","",CLEAN('Форма сбора данных'!D193))</f>
        <v>https://drive.google.com/file/d/1SHFnmoLjg8kXT2jxFGRLTu6MyJ9HBbKo/view?usp=sharing</v>
      </c>
      <c r="D192" s="50" t="str">
        <f>IF('Форма сбора данных'!E193="","",CLEAN('Форма сбора данных'!E193))</f>
        <v>Приказ МКУ УО № 530 от 17 июня 2019 года "О поездке в город Казань на 45-й Чемпионат мира по профессиональному мастерству WorldSkills Kazan 2019@</v>
      </c>
      <c r="E192" s="50" t="str">
        <f>IF('Форма сбора данных'!F193="","",CLEAN('Форма сбора данных'!F193))</f>
        <v/>
      </c>
      <c r="F192" s="50" t="str">
        <f>IF('Форма сбора данных'!G193="","",CLEAN('Форма сбора данных'!G193))</f>
        <v/>
      </c>
      <c r="G192" s="50" t="str">
        <f>IF('Форма сбора данных'!H193="","",CLEAN('Форма сбора данных'!H193))</f>
        <v/>
      </c>
      <c r="H192" s="50" t="str">
        <f>IF('Форма сбора данных'!I193="","",CLEAN('Форма сбора данных'!I193))</f>
        <v/>
      </c>
      <c r="I192" s="50" t="str">
        <f>IF('Форма сбора данных'!J193="","",CLEAN('Форма сбора данных'!J193))</f>
        <v/>
      </c>
      <c r="J192" s="50" t="str">
        <f>IF('Форма сбора данных'!K193="","",CLEAN('Форма сбора данных'!K193))</f>
        <v/>
      </c>
      <c r="K192" s="50" t="str">
        <f>IF('Форма сбора данных'!L193="","",CLEAN('Форма сбора данных'!L193))</f>
        <v/>
      </c>
      <c r="L192" s="50" t="str">
        <f>IF('Форма сбора данных'!M193="","",CLEAN('Форма сбора данных'!M193))</f>
        <v/>
      </c>
    </row>
    <row r="193" spans="1:12" x14ac:dyDescent="0.25">
      <c r="A193" s="50">
        <v>1</v>
      </c>
      <c r="B193" s="50">
        <v>187</v>
      </c>
      <c r="C193" s="50" t="str">
        <f>IF('Форма сбора данных'!D194="","",CLEAN('Форма сбора данных'!D194))</f>
        <v/>
      </c>
      <c r="D193" s="50" t="str">
        <f>IF('Форма сбора данных'!E194="","",CLEAN('Форма сбора данных'!E194))</f>
        <v/>
      </c>
      <c r="E193" s="50" t="str">
        <f>IF('Форма сбора данных'!F194="","",CLEAN('Форма сбора данных'!F194))</f>
        <v/>
      </c>
      <c r="F193" s="50" t="str">
        <f>IF('Форма сбора данных'!G194="","",CLEAN('Форма сбора данных'!G194))</f>
        <v/>
      </c>
      <c r="G193" s="50" t="str">
        <f>IF('Форма сбора данных'!H194="","",CLEAN('Форма сбора данных'!H194))</f>
        <v/>
      </c>
      <c r="H193" s="50" t="str">
        <f>IF('Форма сбора данных'!I194="","",CLEAN('Форма сбора данных'!I194))</f>
        <v/>
      </c>
      <c r="I193" s="50" t="str">
        <f>IF('Форма сбора данных'!J194="","",CLEAN('Форма сбора данных'!J194))</f>
        <v/>
      </c>
      <c r="J193" s="50" t="str">
        <f>IF('Форма сбора данных'!K194="","",CLEAN('Форма сбора данных'!K194))</f>
        <v/>
      </c>
      <c r="K193" s="50" t="str">
        <f>IF('Форма сбора данных'!L194="","",CLEAN('Форма сбора данных'!L194))</f>
        <v/>
      </c>
      <c r="L193" s="50" t="str">
        <f>IF('Форма сбора данных'!M194="","",CLEAN('Форма сбора данных'!M194))</f>
        <v/>
      </c>
    </row>
    <row r="194" spans="1:12" x14ac:dyDescent="0.25">
      <c r="A194" s="50">
        <v>1</v>
      </c>
      <c r="B194" s="50">
        <v>188</v>
      </c>
      <c r="C194" s="50" t="str">
        <f>IF('Форма сбора данных'!D195="","",CLEAN('Форма сбора данных'!D195))</f>
        <v/>
      </c>
      <c r="D194" s="50" t="str">
        <f>IF('Форма сбора данных'!E195="","",CLEAN('Форма сбора данных'!E195))</f>
        <v/>
      </c>
      <c r="E194" s="50" t="str">
        <f>IF('Форма сбора данных'!F195="","",CLEAN('Форма сбора данных'!F195))</f>
        <v/>
      </c>
      <c r="F194" s="50" t="str">
        <f>IF('Форма сбора данных'!G195="","",CLEAN('Форма сбора данных'!G195))</f>
        <v/>
      </c>
      <c r="G194" s="50" t="str">
        <f>IF('Форма сбора данных'!H195="","",CLEAN('Форма сбора данных'!H195))</f>
        <v/>
      </c>
      <c r="H194" s="50" t="str">
        <f>IF('Форма сбора данных'!I195="","",CLEAN('Форма сбора данных'!I195))</f>
        <v/>
      </c>
      <c r="I194" s="50" t="str">
        <f>IF('Форма сбора данных'!J195="","",CLEAN('Форма сбора данных'!J195))</f>
        <v/>
      </c>
      <c r="J194" s="50" t="str">
        <f>IF('Форма сбора данных'!K195="","",CLEAN('Форма сбора данных'!K195))</f>
        <v/>
      </c>
      <c r="K194" s="50" t="str">
        <f>IF('Форма сбора данных'!L195="","",CLEAN('Форма сбора данных'!L195))</f>
        <v/>
      </c>
      <c r="L194" s="50" t="str">
        <f>IF('Форма сбора данных'!M195="","",CLEAN('Форма сбора данных'!M195))</f>
        <v/>
      </c>
    </row>
    <row r="195" spans="1:12" x14ac:dyDescent="0.25">
      <c r="A195" s="50">
        <v>1</v>
      </c>
      <c r="B195" s="50">
        <v>189</v>
      </c>
      <c r="C195" s="50" t="str">
        <f>IF('Форма сбора данных'!D196="","",CLEAN('Форма сбора данных'!D196))</f>
        <v>https://docs.google.com/document/d/1LMEJT5KyzNRreCdvhFQln-MeQf6Xb_Hg/edit?usp=sharing&amp;ouid=114736196196305035609&amp;rtpof=true&amp;sd=true</v>
      </c>
      <c r="D195" s="50" t="str">
        <f>IF('Форма сбора данных'!E196="","",CLEAN('Форма сбора данных'!E196))</f>
        <v>Анализ работы РЦ в 2020-2021 учебном году</v>
      </c>
      <c r="E195" s="50" t="str">
        <f>IF('Форма сбора данных'!F196="","",CLEAN('Форма сбора данных'!F196))</f>
        <v/>
      </c>
      <c r="F195" s="50" t="str">
        <f>IF('Форма сбора данных'!G196="","",CLEAN('Форма сбора данных'!G196))</f>
        <v/>
      </c>
      <c r="G195" s="50" t="str">
        <f>IF('Форма сбора данных'!H196="","",CLEAN('Форма сбора данных'!H196))</f>
        <v/>
      </c>
      <c r="H195" s="50" t="str">
        <f>IF('Форма сбора данных'!I196="","",CLEAN('Форма сбора данных'!I196))</f>
        <v/>
      </c>
      <c r="I195" s="50" t="str">
        <f>IF('Форма сбора данных'!J196="","",CLEAN('Форма сбора данных'!J196))</f>
        <v/>
      </c>
      <c r="J195" s="50" t="str">
        <f>IF('Форма сбора данных'!K196="","",CLEAN('Форма сбора данных'!K196))</f>
        <v/>
      </c>
      <c r="K195" s="50" t="str">
        <f>IF('Форма сбора данных'!L196="","",CLEAN('Форма сбора данных'!L196))</f>
        <v/>
      </c>
      <c r="L195" s="50" t="str">
        <f>IF('Форма сбора данных'!M196="","",CLEAN('Форма сбора данных'!M196))</f>
        <v/>
      </c>
    </row>
    <row r="196" spans="1:12" x14ac:dyDescent="0.25">
      <c r="A196" s="50">
        <v>1</v>
      </c>
      <c r="B196" s="50">
        <v>190</v>
      </c>
      <c r="C196" s="50" t="str">
        <f>IF('Форма сбора данных'!D197="","",CLEAN('Форма сбора данных'!D197))</f>
        <v>http://soch3-neft.ucoz.ru/Dokument/polozhenie_o_predprofilnoj_podgotovke.pdf</v>
      </c>
      <c r="D196" s="50" t="str">
        <f>IF('Форма сбора данных'!E197="","",CLEAN('Форма сбора данных'!E197))</f>
        <v>Положение о предпрофильном обучении обучающихся МОАУ СОШ № 3 городского округа город Нефтекамск</v>
      </c>
      <c r="E196" s="50" t="str">
        <f>IF('Форма сбора данных'!F197="","",CLEAN('Форма сбора данных'!F197))</f>
        <v/>
      </c>
      <c r="F196" s="50" t="str">
        <f>IF('Форма сбора данных'!G197="","",CLEAN('Форма сбора данных'!G197))</f>
        <v/>
      </c>
      <c r="G196" s="50" t="str">
        <f>IF('Форма сбора данных'!H197="","",CLEAN('Форма сбора данных'!H197))</f>
        <v/>
      </c>
      <c r="H196" s="50" t="str">
        <f>IF('Форма сбора данных'!I197="","",CLEAN('Форма сбора данных'!I197))</f>
        <v/>
      </c>
      <c r="I196" s="50" t="str">
        <f>IF('Форма сбора данных'!J197="","",CLEAN('Форма сбора данных'!J197))</f>
        <v/>
      </c>
      <c r="J196" s="50" t="str">
        <f>IF('Форма сбора данных'!K197="","",CLEAN('Форма сбора данных'!K197))</f>
        <v/>
      </c>
      <c r="K196" s="50" t="str">
        <f>IF('Форма сбора данных'!L197="","",CLEAN('Форма сбора данных'!L197))</f>
        <v/>
      </c>
      <c r="L196" s="50" t="str">
        <f>IF('Форма сбора данных'!M197="","",CLEAN('Форма сбора данных'!M197))</f>
        <v/>
      </c>
    </row>
    <row r="197" spans="1:12" x14ac:dyDescent="0.25">
      <c r="A197" s="50">
        <v>1</v>
      </c>
      <c r="B197" s="50">
        <v>191</v>
      </c>
      <c r="C197" s="50" t="str">
        <f>IF('Форма сбора данных'!D198="","",CLEAN('Форма сбора данных'!D198))</f>
        <v/>
      </c>
      <c r="D197" s="50" t="str">
        <f>IF('Форма сбора данных'!E198="","",CLEAN('Форма сбора данных'!E198))</f>
        <v/>
      </c>
      <c r="E197" s="50" t="str">
        <f>IF('Форма сбора данных'!F198="","",CLEAN('Форма сбора данных'!F198))</f>
        <v/>
      </c>
      <c r="F197" s="50" t="str">
        <f>IF('Форма сбора данных'!G198="","",CLEAN('Форма сбора данных'!G198))</f>
        <v/>
      </c>
      <c r="G197" s="50" t="str">
        <f>IF('Форма сбора данных'!H198="","",CLEAN('Форма сбора данных'!H198))</f>
        <v/>
      </c>
      <c r="H197" s="50" t="str">
        <f>IF('Форма сбора данных'!I198="","",CLEAN('Форма сбора данных'!I198))</f>
        <v/>
      </c>
      <c r="I197" s="50" t="str">
        <f>IF('Форма сбора данных'!J198="","",CLEAN('Форма сбора данных'!J198))</f>
        <v/>
      </c>
      <c r="J197" s="50" t="str">
        <f>IF('Форма сбора данных'!K198="","",CLEAN('Форма сбора данных'!K198))</f>
        <v/>
      </c>
      <c r="K197" s="50" t="str">
        <f>IF('Форма сбора данных'!L198="","",CLEAN('Форма сбора данных'!L198))</f>
        <v/>
      </c>
      <c r="L197" s="50" t="str">
        <f>IF('Форма сбора данных'!M198="","",CLEAN('Форма сбора данных'!M198))</f>
        <v/>
      </c>
    </row>
    <row r="198" spans="1:12" x14ac:dyDescent="0.25">
      <c r="A198" s="50">
        <v>1</v>
      </c>
      <c r="B198" s="50">
        <v>192</v>
      </c>
      <c r="C198" s="50" t="str">
        <f>IF('Форма сбора данных'!D199="","",CLEAN('Форма сбора данных'!D199))</f>
        <v/>
      </c>
      <c r="D198" s="50" t="str">
        <f>IF('Форма сбора данных'!E199="","",CLEAN('Форма сбора данных'!E199))</f>
        <v/>
      </c>
      <c r="E198" s="50" t="str">
        <f>IF('Форма сбора данных'!F199="","",CLEAN('Форма сбора данных'!F199))</f>
        <v/>
      </c>
      <c r="F198" s="50" t="str">
        <f>IF('Форма сбора данных'!G199="","",CLEAN('Форма сбора данных'!G199))</f>
        <v/>
      </c>
      <c r="G198" s="50" t="str">
        <f>IF('Форма сбора данных'!H199="","",CLEAN('Форма сбора данных'!H199))</f>
        <v/>
      </c>
      <c r="H198" s="50" t="str">
        <f>IF('Форма сбора данных'!I199="","",CLEAN('Форма сбора данных'!I199))</f>
        <v/>
      </c>
      <c r="I198" s="50" t="str">
        <f>IF('Форма сбора данных'!J199="","",CLEAN('Форма сбора данных'!J199))</f>
        <v/>
      </c>
      <c r="J198" s="50" t="str">
        <f>IF('Форма сбора данных'!K199="","",CLEAN('Форма сбора данных'!K199))</f>
        <v/>
      </c>
      <c r="K198" s="50" t="str">
        <f>IF('Форма сбора данных'!L199="","",CLEAN('Форма сбора данных'!L199))</f>
        <v/>
      </c>
      <c r="L198" s="50" t="str">
        <f>IF('Форма сбора данных'!M199="","",CLEAN('Форма сбора данных'!M199))</f>
        <v/>
      </c>
    </row>
    <row r="199" spans="1:12" x14ac:dyDescent="0.25">
      <c r="A199" s="50">
        <v>1</v>
      </c>
      <c r="B199" s="50">
        <v>193</v>
      </c>
      <c r="C199" s="50" t="str">
        <f>IF('Форма сбора данных'!D200="","",CLEAN('Форма сбора данных'!D200))</f>
        <v>http://soch3-neft.ucoz.ru/polozheni_e_o_klassakh_s_profilnym_obucheniem.pdf</v>
      </c>
      <c r="D199" s="50" t="str">
        <f>IF('Форма сбора данных'!E200="","",CLEAN('Форма сбора данных'!E200))</f>
        <v>Положение о профильном обучении в МОАУ СОШ № 3 городского округа город Нефтекамск</v>
      </c>
      <c r="E199" s="50" t="str">
        <f>IF('Форма сбора данных'!F200="","",CLEAN('Форма сбора данных'!F200))</f>
        <v/>
      </c>
      <c r="F199" s="50" t="str">
        <f>IF('Форма сбора данных'!G200="","",CLEAN('Форма сбора данных'!G200))</f>
        <v/>
      </c>
      <c r="G199" s="50" t="str">
        <f>IF('Форма сбора данных'!H200="","",CLEAN('Форма сбора данных'!H200))</f>
        <v/>
      </c>
      <c r="H199" s="50" t="str">
        <f>IF('Форма сбора данных'!I200="","",CLEAN('Форма сбора данных'!I200))</f>
        <v/>
      </c>
      <c r="I199" s="50" t="str">
        <f>IF('Форма сбора данных'!J200="","",CLEAN('Форма сбора данных'!J200))</f>
        <v/>
      </c>
      <c r="J199" s="50" t="str">
        <f>IF('Форма сбора данных'!K200="","",CLEAN('Форма сбора данных'!K200))</f>
        <v/>
      </c>
      <c r="K199" s="50" t="str">
        <f>IF('Форма сбора данных'!L200="","",CLEAN('Форма сбора данных'!L200))</f>
        <v/>
      </c>
      <c r="L199" s="50" t="str">
        <f>IF('Форма сбора данных'!M200="","",CLEAN('Форма сбора данных'!M200))</f>
        <v/>
      </c>
    </row>
    <row r="200" spans="1:12" x14ac:dyDescent="0.25">
      <c r="A200" s="50">
        <v>1</v>
      </c>
      <c r="B200" s="50">
        <v>194</v>
      </c>
      <c r="C200" s="50" t="str">
        <f>IF('Форма сбора данных'!D201="","",CLEAN('Форма сбора данных'!D201))</f>
        <v/>
      </c>
      <c r="D200" s="50" t="str">
        <f>IF('Форма сбора данных'!E201="","",CLEAN('Форма сбора данных'!E201))</f>
        <v/>
      </c>
      <c r="E200" s="50" t="str">
        <f>IF('Форма сбора данных'!F201="","",CLEAN('Форма сбора данных'!F201))</f>
        <v/>
      </c>
      <c r="F200" s="50" t="str">
        <f>IF('Форма сбора данных'!G201="","",CLEAN('Форма сбора данных'!G201))</f>
        <v/>
      </c>
      <c r="G200" s="50" t="str">
        <f>IF('Форма сбора данных'!H201="","",CLEAN('Форма сбора данных'!H201))</f>
        <v/>
      </c>
      <c r="H200" s="50" t="str">
        <f>IF('Форма сбора данных'!I201="","",CLEAN('Форма сбора данных'!I201))</f>
        <v/>
      </c>
      <c r="I200" s="50" t="str">
        <f>IF('Форма сбора данных'!J201="","",CLEAN('Форма сбора данных'!J201))</f>
        <v/>
      </c>
      <c r="J200" s="50" t="str">
        <f>IF('Форма сбора данных'!K201="","",CLEAN('Форма сбора данных'!K201))</f>
        <v/>
      </c>
      <c r="K200" s="50" t="str">
        <f>IF('Форма сбора данных'!L201="","",CLEAN('Форма сбора данных'!L201))</f>
        <v/>
      </c>
      <c r="L200" s="50" t="str">
        <f>IF('Форма сбора данных'!M201="","",CLEAN('Форма сбора данных'!M201))</f>
        <v/>
      </c>
    </row>
    <row r="201" spans="1:12" x14ac:dyDescent="0.25">
      <c r="A201" s="50">
        <v>1</v>
      </c>
      <c r="B201" s="50">
        <v>195</v>
      </c>
      <c r="C201" s="50" t="str">
        <f>IF('Форма сбора данных'!D202="","",CLEAN('Форма сбора данных'!D202))</f>
        <v>https://drive.google.com/file/d/1cHWK98W3UqAGFi5FvlsEaEZZgPsE3PVs/view?usp=sharing</v>
      </c>
      <c r="D201" s="50" t="str">
        <f>IF('Форма сбора данных'!E202="","",CLEAN('Форма сбора данных'!E202))</f>
        <v>Приказ МКУ УО № 784 от 27 сентября 2019 года "О проведении профориентационных экскурсий на предприятия и учреждения городского округа город Нефтекамск"</v>
      </c>
      <c r="E201" s="50" t="str">
        <f>IF('Форма сбора данных'!F202="","",CLEAN('Форма сбора данных'!F202))</f>
        <v/>
      </c>
      <c r="F201" s="50" t="str">
        <f>IF('Форма сбора данных'!G202="","",CLEAN('Форма сбора данных'!G202))</f>
        <v/>
      </c>
      <c r="G201" s="50" t="str">
        <f>IF('Форма сбора данных'!H202="","",CLEAN('Форма сбора данных'!H202))</f>
        <v/>
      </c>
      <c r="H201" s="50" t="str">
        <f>IF('Форма сбора данных'!I202="","",CLEAN('Форма сбора данных'!I202))</f>
        <v/>
      </c>
      <c r="I201" s="50" t="str">
        <f>IF('Форма сбора данных'!J202="","",CLEAN('Форма сбора данных'!J202))</f>
        <v/>
      </c>
      <c r="J201" s="50" t="str">
        <f>IF('Форма сбора данных'!K202="","",CLEAN('Форма сбора данных'!K202))</f>
        <v/>
      </c>
      <c r="K201" s="50" t="str">
        <f>IF('Форма сбора данных'!L202="","",CLEAN('Форма сбора данных'!L202))</f>
        <v/>
      </c>
      <c r="L201" s="50" t="str">
        <f>IF('Форма сбора данных'!M202="","",CLEAN('Форма сбора данных'!M202))</f>
        <v/>
      </c>
    </row>
    <row r="202" spans="1:12" x14ac:dyDescent="0.25">
      <c r="A202" s="50">
        <v>1</v>
      </c>
      <c r="B202" s="50">
        <v>196</v>
      </c>
      <c r="C202" s="50" t="str">
        <f>IF('Форма сбора данных'!D203="","",CLEAN('Форма сбора данных'!D203))</f>
        <v>https://docs.google.com/document/d/1nPh28-PjJca_ZvcQxfqbAYgPaH62COpJ/edit?usp=sharing&amp;ouid=114736196196305035609&amp;rtpof=true&amp;sd=true</v>
      </c>
      <c r="D202" s="50" t="str">
        <f>IF('Форма сбора данных'!E203="","",CLEAN('Форма сбора данных'!E203))</f>
        <v>Итоги IX Национального чемпионата "Молодые профессионалы" (World Skills Russia)</v>
      </c>
      <c r="E202" s="50" t="str">
        <f>IF('Форма сбора данных'!F203="","",CLEAN('Форма сбора данных'!F203))</f>
        <v/>
      </c>
      <c r="F202" s="50" t="str">
        <f>IF('Форма сбора данных'!G203="","",CLEAN('Форма сбора данных'!G203))</f>
        <v/>
      </c>
      <c r="G202" s="50" t="str">
        <f>IF('Форма сбора данных'!H203="","",CLEAN('Форма сбора данных'!H203))</f>
        <v/>
      </c>
      <c r="H202" s="50" t="str">
        <f>IF('Форма сбора данных'!I203="","",CLEAN('Форма сбора данных'!I203))</f>
        <v/>
      </c>
      <c r="I202" s="50" t="str">
        <f>IF('Форма сбора данных'!J203="","",CLEAN('Форма сбора данных'!J203))</f>
        <v/>
      </c>
      <c r="J202" s="50" t="str">
        <f>IF('Форма сбора данных'!K203="","",CLEAN('Форма сбора данных'!K203))</f>
        <v/>
      </c>
      <c r="K202" s="50" t="str">
        <f>IF('Форма сбора данных'!L203="","",CLEAN('Форма сбора данных'!L203))</f>
        <v/>
      </c>
      <c r="L202" s="50" t="str">
        <f>IF('Форма сбора данных'!M203="","",CLEAN('Форма сбора данных'!M203))</f>
        <v/>
      </c>
    </row>
    <row r="203" spans="1:12" x14ac:dyDescent="0.25">
      <c r="A203" s="50">
        <v>1</v>
      </c>
      <c r="B203" s="50">
        <v>197</v>
      </c>
      <c r="C203" s="50" t="str">
        <f>IF('Форма сбора данных'!D204="","",CLEAN('Форма сбора данных'!D204))</f>
        <v/>
      </c>
      <c r="D203" s="50" t="str">
        <f>IF('Форма сбора данных'!E204="","",CLEAN('Форма сбора данных'!E204))</f>
        <v/>
      </c>
      <c r="E203" s="50" t="str">
        <f>IF('Форма сбора данных'!F204="","",CLEAN('Форма сбора данных'!F204))</f>
        <v/>
      </c>
      <c r="F203" s="50" t="str">
        <f>IF('Форма сбора данных'!G204="","",CLEAN('Форма сбора данных'!G204))</f>
        <v/>
      </c>
      <c r="G203" s="50" t="str">
        <f>IF('Форма сбора данных'!H204="","",CLEAN('Форма сбора данных'!H204))</f>
        <v/>
      </c>
      <c r="H203" s="50" t="str">
        <f>IF('Форма сбора данных'!I204="","",CLEAN('Форма сбора данных'!I204))</f>
        <v/>
      </c>
      <c r="I203" s="50" t="str">
        <f>IF('Форма сбора данных'!J204="","",CLEAN('Форма сбора данных'!J204))</f>
        <v/>
      </c>
      <c r="J203" s="50" t="str">
        <f>IF('Форма сбора данных'!K204="","",CLEAN('Форма сбора данных'!K204))</f>
        <v/>
      </c>
      <c r="K203" s="50" t="str">
        <f>IF('Форма сбора данных'!L204="","",CLEAN('Форма сбора данных'!L204))</f>
        <v/>
      </c>
      <c r="L203" s="50" t="str">
        <f>IF('Форма сбора данных'!M204="","",CLEAN('Форма сбора данных'!M204))</f>
        <v/>
      </c>
    </row>
    <row r="204" spans="1:12" x14ac:dyDescent="0.25">
      <c r="A204" s="50">
        <v>1</v>
      </c>
      <c r="B204" s="50">
        <v>198</v>
      </c>
      <c r="C204" s="50" t="str">
        <f>IF('Форма сбора данных'!D205="","",CLEAN('Форма сбора данных'!D205))</f>
        <v/>
      </c>
      <c r="D204" s="50" t="str">
        <f>IF('Форма сбора данных'!E205="","",CLEAN('Форма сбора данных'!E205))</f>
        <v/>
      </c>
      <c r="E204" s="50" t="str">
        <f>IF('Форма сбора данных'!F205="","",CLEAN('Форма сбора данных'!F205))</f>
        <v/>
      </c>
      <c r="F204" s="50" t="str">
        <f>IF('Форма сбора данных'!G205="","",CLEAN('Форма сбора данных'!G205))</f>
        <v/>
      </c>
      <c r="G204" s="50" t="str">
        <f>IF('Форма сбора данных'!H205="","",CLEAN('Форма сбора данных'!H205))</f>
        <v/>
      </c>
      <c r="H204" s="50" t="str">
        <f>IF('Форма сбора данных'!I205="","",CLEAN('Форма сбора данных'!I205))</f>
        <v/>
      </c>
      <c r="I204" s="50" t="str">
        <f>IF('Форма сбора данных'!J205="","",CLEAN('Форма сбора данных'!J205))</f>
        <v/>
      </c>
      <c r="J204" s="50" t="str">
        <f>IF('Форма сбора данных'!K205="","",CLEAN('Форма сбора данных'!K205))</f>
        <v/>
      </c>
      <c r="K204" s="50" t="str">
        <f>IF('Форма сбора данных'!L205="","",CLEAN('Форма сбора данных'!L205))</f>
        <v/>
      </c>
      <c r="L204" s="50" t="str">
        <f>IF('Форма сбора данных'!M205="","",CLEAN('Форма сбора данных'!M205))</f>
        <v/>
      </c>
    </row>
    <row r="205" spans="1:12" x14ac:dyDescent="0.25">
      <c r="A205" s="50">
        <v>1</v>
      </c>
      <c r="B205" s="50">
        <v>199</v>
      </c>
      <c r="C205" s="50" t="str">
        <f>IF('Форма сбора данных'!D206="","",CLEAN('Форма сбора данных'!D206))</f>
        <v>https://drive.google.com/file/d/1HqSmmXHrfa4pBMK1ZwMQfvu1ZkKjHnPT/view?usp=sharing</v>
      </c>
      <c r="D205" s="50" t="str">
        <f>IF('Форма сбора данных'!E206="","",CLEAN('Форма сбора данных'!E206))</f>
        <v>Анализ деятельности системы образования 2020-2021 учебный год</v>
      </c>
      <c r="E205" s="50" t="str">
        <f>IF('Форма сбора данных'!F206="","",CLEAN('Форма сбора данных'!F206))</f>
        <v/>
      </c>
      <c r="F205" s="50" t="str">
        <f>IF('Форма сбора данных'!G206="","",CLEAN('Форма сбора данных'!G206))</f>
        <v/>
      </c>
      <c r="G205" s="50" t="str">
        <f>IF('Форма сбора данных'!H206="","",CLEAN('Форма сбора данных'!H206))</f>
        <v/>
      </c>
      <c r="H205" s="50" t="str">
        <f>IF('Форма сбора данных'!I206="","",CLEAN('Форма сбора данных'!I206))</f>
        <v/>
      </c>
      <c r="I205" s="50" t="str">
        <f>IF('Форма сбора данных'!J206="","",CLEAN('Форма сбора данных'!J206))</f>
        <v/>
      </c>
      <c r="J205" s="50" t="str">
        <f>IF('Форма сбора данных'!K206="","",CLEAN('Форма сбора данных'!K206))</f>
        <v/>
      </c>
      <c r="K205" s="50" t="str">
        <f>IF('Форма сбора данных'!L206="","",CLEAN('Форма сбора данных'!L206))</f>
        <v/>
      </c>
      <c r="L205" s="50" t="str">
        <f>IF('Форма сбора данных'!M206="","",CLEAN('Форма сбора данных'!M206))</f>
        <v/>
      </c>
    </row>
    <row r="206" spans="1:12" x14ac:dyDescent="0.25">
      <c r="A206" s="50">
        <v>1</v>
      </c>
      <c r="B206" s="50">
        <v>200</v>
      </c>
      <c r="C206" s="50" t="str">
        <f>IF('Форма сбора данных'!D207="","",CLEAN('Форма сбора данных'!D207))</f>
        <v>https://drive.google.com/file/d/1FnHsboNqmyinC3CZWrICkgY_Re5T3145/view?usp=sharing</v>
      </c>
      <c r="D206" s="50" t="str">
        <f>IF('Форма сбора данных'!E207="","",CLEAN('Форма сбора данных'!E207))</f>
        <v>Сборник материалов НПК 2021 год</v>
      </c>
      <c r="E206" s="50" t="str">
        <f>IF('Форма сбора данных'!F207="","",CLEAN('Форма сбора данных'!F207))</f>
        <v/>
      </c>
      <c r="F206" s="50" t="str">
        <f>IF('Форма сбора данных'!G207="","",CLEAN('Форма сбора данных'!G207))</f>
        <v/>
      </c>
      <c r="G206" s="50" t="str">
        <f>IF('Форма сбора данных'!H207="","",CLEAN('Форма сбора данных'!H207))</f>
        <v/>
      </c>
      <c r="H206" s="50" t="str">
        <f>IF('Форма сбора данных'!I207="","",CLEAN('Форма сбора данных'!I207))</f>
        <v/>
      </c>
      <c r="I206" s="50" t="str">
        <f>IF('Форма сбора данных'!J207="","",CLEAN('Форма сбора данных'!J207))</f>
        <v/>
      </c>
      <c r="J206" s="50" t="str">
        <f>IF('Форма сбора данных'!K207="","",CLEAN('Форма сбора данных'!K207))</f>
        <v/>
      </c>
      <c r="K206" s="50" t="str">
        <f>IF('Форма сбора данных'!L207="","",CLEAN('Форма сбора данных'!L207))</f>
        <v/>
      </c>
      <c r="L206" s="50" t="str">
        <f>IF('Форма сбора данных'!M207="","",CLEAN('Форма сбора данных'!M207))</f>
        <v/>
      </c>
    </row>
    <row r="207" spans="1:12" x14ac:dyDescent="0.25">
      <c r="A207" s="50">
        <v>1</v>
      </c>
      <c r="B207" s="50">
        <v>201</v>
      </c>
      <c r="C207" s="50" t="str">
        <f>IF('Форма сбора данных'!D208="","",CLEAN('Форма сбора данных'!D208))</f>
        <v/>
      </c>
      <c r="D207" s="50" t="str">
        <f>IF('Форма сбора данных'!E208="","",CLEAN('Форма сбора данных'!E208))</f>
        <v/>
      </c>
      <c r="E207" s="50" t="str">
        <f>IF('Форма сбора данных'!F208="","",CLEAN('Форма сбора данных'!F208))</f>
        <v/>
      </c>
      <c r="F207" s="50" t="str">
        <f>IF('Форма сбора данных'!G208="","",CLEAN('Форма сбора данных'!G208))</f>
        <v/>
      </c>
      <c r="G207" s="50" t="str">
        <f>IF('Форма сбора данных'!H208="","",CLEAN('Форма сбора данных'!H208))</f>
        <v/>
      </c>
      <c r="H207" s="50" t="str">
        <f>IF('Форма сбора данных'!I208="","",CLEAN('Форма сбора данных'!I208))</f>
        <v/>
      </c>
      <c r="I207" s="50" t="str">
        <f>IF('Форма сбора данных'!J208="","",CLEAN('Форма сбора данных'!J208))</f>
        <v/>
      </c>
      <c r="J207" s="50" t="str">
        <f>IF('Форма сбора данных'!K208="","",CLEAN('Форма сбора данных'!K208))</f>
        <v/>
      </c>
      <c r="K207" s="50" t="str">
        <f>IF('Форма сбора данных'!L208="","",CLEAN('Форма сбора данных'!L208))</f>
        <v/>
      </c>
      <c r="L207" s="50" t="str">
        <f>IF('Форма сбора данных'!M208="","",CLEAN('Форма сбора данных'!M208))</f>
        <v/>
      </c>
    </row>
    <row r="208" spans="1:12" x14ac:dyDescent="0.25">
      <c r="A208" s="50">
        <v>1</v>
      </c>
      <c r="B208" s="50">
        <v>202</v>
      </c>
      <c r="C208" s="50" t="str">
        <f>IF('Форма сбора данных'!D209="","",CLEAN('Форма сбора данных'!D209))</f>
        <v>https://drive.google.com/file/d/1bzDpt2_Jr9bmLIievadWKR7lP_SLtPYC/view?usp=sharing</v>
      </c>
      <c r="D208" s="50" t="str">
        <f>IF('Форма сбора данных'!E209="","",CLEAN('Форма сбора данных'!E209))</f>
        <v>Постановление администрации городского округа город Нефтекамск № 789 от 19 апреля 2021 года "О проведении городского профориентационного мероприятия "Путь в профессию" в 2021 году"</v>
      </c>
      <c r="E208" s="50" t="str">
        <f>IF('Форма сбора данных'!F209="","",CLEAN('Форма сбора данных'!F209))</f>
        <v>https://drive.google.com/file/d/1D7Y-UCW5xvAse3olIwci3P3hgpjHTyUO/view?usp=sharing</v>
      </c>
      <c r="F208" s="50" t="str">
        <f>IF('Форма сбора данных'!G209="","",CLEAN('Форма сбора данных'!G209))</f>
        <v>План мероприятий по подготовке и проведению городского профориентационного мероприятия "Путь в профессию"</v>
      </c>
      <c r="G208" s="50" t="str">
        <f>IF('Форма сбора данных'!H209="","",CLEAN('Форма сбора данных'!H209))</f>
        <v/>
      </c>
      <c r="H208" s="50" t="str">
        <f>IF('Форма сбора данных'!I209="","",CLEAN('Форма сбора данных'!I209))</f>
        <v/>
      </c>
      <c r="I208" s="50" t="str">
        <f>IF('Форма сбора данных'!J209="","",CLEAN('Форма сбора данных'!J209))</f>
        <v/>
      </c>
      <c r="J208" s="50" t="str">
        <f>IF('Форма сбора данных'!K209="","",CLEAN('Форма сбора данных'!K209))</f>
        <v/>
      </c>
      <c r="K208" s="50" t="str">
        <f>IF('Форма сбора данных'!L209="","",CLEAN('Форма сбора данных'!L209))</f>
        <v/>
      </c>
      <c r="L208" s="50" t="str">
        <f>IF('Форма сбора данных'!M209="","",CLEAN('Форма сбора данных'!M209))</f>
        <v/>
      </c>
    </row>
    <row r="209" spans="1:12" x14ac:dyDescent="0.25">
      <c r="A209" s="50">
        <v>1</v>
      </c>
      <c r="B209" s="50">
        <v>203</v>
      </c>
      <c r="C209" s="50" t="str">
        <f>IF('Форма сбора данных'!D210="","",CLEAN('Форма сбора данных'!D210))</f>
        <v>https://drive.google.com/file/d/1bzDpt2_Jr9bmLIievadWKR7lP_SLtPYC/view?usp=sharing</v>
      </c>
      <c r="D209" s="50" t="str">
        <f>IF('Форма сбора данных'!E210="","",CLEAN('Форма сбора данных'!E210))</f>
        <v>Постановление администрации городского округа город Нефтекамск № 789 от 19 апреля 2021 года "О проведении городского профориентационного мероприятия "Путь в профессию" в 2021 году"</v>
      </c>
      <c r="E209" s="50" t="str">
        <f>IF('Форма сбора данных'!F210="","",CLEAN('Форма сбора данных'!F210))</f>
        <v>https://drive.google.com/file/d/1D7Y-UCW5xvAse3olIwci3P3hgpjHTyUO/view?usp=sharing</v>
      </c>
      <c r="F209" s="50" t="str">
        <f>IF('Форма сбора данных'!G210="","",CLEAN('Форма сбора данных'!G210))</f>
        <v>План мероприятий по подготовке и проведению городского профориентационного мероприятия "Путь в профессию"</v>
      </c>
      <c r="G209" s="50" t="str">
        <f>IF('Форма сбора данных'!H210="","",CLEAN('Форма сбора данных'!H210))</f>
        <v/>
      </c>
      <c r="H209" s="50" t="str">
        <f>IF('Форма сбора данных'!I210="","",CLEAN('Форма сбора данных'!I210))</f>
        <v/>
      </c>
      <c r="I209" s="50" t="str">
        <f>IF('Форма сбора данных'!J210="","",CLEAN('Форма сбора данных'!J210))</f>
        <v/>
      </c>
      <c r="J209" s="50" t="str">
        <f>IF('Форма сбора данных'!K210="","",CLEAN('Форма сбора данных'!K210))</f>
        <v/>
      </c>
      <c r="K209" s="50" t="str">
        <f>IF('Форма сбора данных'!L210="","",CLEAN('Форма сбора данных'!L210))</f>
        <v/>
      </c>
      <c r="L209" s="50" t="str">
        <f>IF('Форма сбора данных'!M210="","",CLEAN('Форма сбора данных'!M210))</f>
        <v/>
      </c>
    </row>
    <row r="210" spans="1:12" x14ac:dyDescent="0.25">
      <c r="A210" s="50">
        <v>1</v>
      </c>
      <c r="B210" s="50">
        <v>204</v>
      </c>
      <c r="C210" s="50" t="str">
        <f>IF('Форма сбора данных'!D211="","",CLEAN('Форма сбора данных'!D211))</f>
        <v>https://drive.google.com/file/d/1EqoA0vYGc25ZbtosVv5gXn4xHNcm7TAX/view?usp=sharing</v>
      </c>
      <c r="D210" s="50" t="str">
        <f>IF('Форма сбора данных'!E211="","",CLEAN('Форма сбора данных'!E211))</f>
        <v>Приказ МБУ ИМЦ № 001 от 11 января 2021 года "об организации и проведении муниципального этапа Республиканского конкурса исследовательских работ и проектов в рамках Малой академии наук школьников в 2020-2021 году"</v>
      </c>
      <c r="E210" s="50" t="str">
        <f>IF('Форма сбора данных'!F211="","",CLEAN('Форма сбора данных'!F211))</f>
        <v/>
      </c>
      <c r="F210" s="50" t="str">
        <f>IF('Форма сбора данных'!G211="","",CLEAN('Форма сбора данных'!G211))</f>
        <v/>
      </c>
      <c r="G210" s="50" t="str">
        <f>IF('Форма сбора данных'!H211="","",CLEAN('Форма сбора данных'!H211))</f>
        <v/>
      </c>
      <c r="H210" s="50" t="str">
        <f>IF('Форма сбора данных'!I211="","",CLEAN('Форма сбора данных'!I211))</f>
        <v/>
      </c>
      <c r="I210" s="50" t="str">
        <f>IF('Форма сбора данных'!J211="","",CLEAN('Форма сбора данных'!J211))</f>
        <v/>
      </c>
      <c r="J210" s="50" t="str">
        <f>IF('Форма сбора данных'!K211="","",CLEAN('Форма сбора данных'!K211))</f>
        <v/>
      </c>
      <c r="K210" s="50" t="str">
        <f>IF('Форма сбора данных'!L211="","",CLEAN('Форма сбора данных'!L211))</f>
        <v/>
      </c>
      <c r="L210" s="50" t="str">
        <f>IF('Форма сбора данных'!M211="","",CLEAN('Форма сбора данных'!M211))</f>
        <v/>
      </c>
    </row>
    <row r="211" spans="1:12" x14ac:dyDescent="0.25">
      <c r="A211" s="50">
        <v>1</v>
      </c>
      <c r="B211" s="50">
        <v>205</v>
      </c>
      <c r="C211" s="50" t="str">
        <f>IF('Форма сбора данных'!D212="","",CLEAN('Форма сбора данных'!D212))</f>
        <v/>
      </c>
      <c r="D211" s="50" t="str">
        <f>IF('Форма сбора данных'!E212="","",CLEAN('Форма сбора данных'!E212))</f>
        <v/>
      </c>
      <c r="E211" s="50" t="str">
        <f>IF('Форма сбора данных'!F212="","",CLEAN('Форма сбора данных'!F212))</f>
        <v/>
      </c>
      <c r="F211" s="50" t="str">
        <f>IF('Форма сбора данных'!G212="","",CLEAN('Форма сбора данных'!G212))</f>
        <v/>
      </c>
      <c r="G211" s="50" t="str">
        <f>IF('Форма сбора данных'!H212="","",CLEAN('Форма сбора данных'!H212))</f>
        <v/>
      </c>
      <c r="H211" s="50" t="str">
        <f>IF('Форма сбора данных'!I212="","",CLEAN('Форма сбора данных'!I212))</f>
        <v/>
      </c>
      <c r="I211" s="50" t="str">
        <f>IF('Форма сбора данных'!J212="","",CLEAN('Форма сбора данных'!J212))</f>
        <v/>
      </c>
      <c r="J211" s="50" t="str">
        <f>IF('Форма сбора данных'!K212="","",CLEAN('Форма сбора данных'!K212))</f>
        <v/>
      </c>
      <c r="K211" s="50" t="str">
        <f>IF('Форма сбора данных'!L212="","",CLEAN('Форма сбора данных'!L212))</f>
        <v/>
      </c>
      <c r="L211" s="50" t="str">
        <f>IF('Форма сбора данных'!M212="","",CLEAN('Форма сбора данных'!M212))</f>
        <v/>
      </c>
    </row>
    <row r="212" spans="1:12" x14ac:dyDescent="0.25">
      <c r="A212" s="50">
        <v>1</v>
      </c>
      <c r="B212" s="50">
        <v>206</v>
      </c>
      <c r="C212" s="50" t="str">
        <f>IF('Форма сбора данных'!D213="","",CLEAN('Форма сбора данных'!D213))</f>
        <v/>
      </c>
      <c r="D212" s="50" t="str">
        <f>IF('Форма сбора данных'!E213="","",CLEAN('Форма сбора данных'!E213))</f>
        <v/>
      </c>
      <c r="E212" s="50" t="str">
        <f>IF('Форма сбора данных'!F213="","",CLEAN('Форма сбора данных'!F213))</f>
        <v/>
      </c>
      <c r="F212" s="50" t="str">
        <f>IF('Форма сбора данных'!G213="","",CLEAN('Форма сбора данных'!G213))</f>
        <v/>
      </c>
      <c r="G212" s="50" t="str">
        <f>IF('Форма сбора данных'!H213="","",CLEAN('Форма сбора данных'!H213))</f>
        <v/>
      </c>
      <c r="H212" s="50" t="str">
        <f>IF('Форма сбора данных'!I213="","",CLEAN('Форма сбора данных'!I213))</f>
        <v/>
      </c>
      <c r="I212" s="50" t="str">
        <f>IF('Форма сбора данных'!J213="","",CLEAN('Форма сбора данных'!J213))</f>
        <v/>
      </c>
      <c r="J212" s="50" t="str">
        <f>IF('Форма сбора данных'!K213="","",CLEAN('Форма сбора данных'!K213))</f>
        <v/>
      </c>
      <c r="K212" s="50" t="str">
        <f>IF('Форма сбора данных'!L213="","",CLEAN('Форма сбора данных'!L213))</f>
        <v/>
      </c>
      <c r="L212" s="50" t="str">
        <f>IF('Форма сбора данных'!M213="","",CLEAN('Форма сбора данных'!M213))</f>
        <v/>
      </c>
    </row>
    <row r="213" spans="1:12" x14ac:dyDescent="0.25">
      <c r="A213" s="50">
        <v>1</v>
      </c>
      <c r="B213" s="50">
        <v>207</v>
      </c>
      <c r="C213" s="50" t="str">
        <f>IF('Форма сбора данных'!D214="","",CLEAN('Форма сбора данных'!D214))</f>
        <v/>
      </c>
      <c r="D213" s="50" t="str">
        <f>IF('Форма сбора данных'!E214="","",CLEAN('Форма сбора данных'!E214))</f>
        <v/>
      </c>
      <c r="E213" s="50" t="str">
        <f>IF('Форма сбора данных'!F214="","",CLEAN('Форма сбора данных'!F214))</f>
        <v/>
      </c>
      <c r="F213" s="50" t="str">
        <f>IF('Форма сбора данных'!G214="","",CLEAN('Форма сбора данных'!G214))</f>
        <v/>
      </c>
      <c r="G213" s="50" t="str">
        <f>IF('Форма сбора данных'!H214="","",CLEAN('Форма сбора данных'!H214))</f>
        <v/>
      </c>
      <c r="H213" s="50" t="str">
        <f>IF('Форма сбора данных'!I214="","",CLEAN('Форма сбора данных'!I214))</f>
        <v/>
      </c>
      <c r="I213" s="50" t="str">
        <f>IF('Форма сбора данных'!J214="","",CLEAN('Форма сбора данных'!J214))</f>
        <v/>
      </c>
      <c r="J213" s="50" t="str">
        <f>IF('Форма сбора данных'!K214="","",CLEAN('Форма сбора данных'!K214))</f>
        <v/>
      </c>
      <c r="K213" s="50" t="str">
        <f>IF('Форма сбора данных'!L214="","",CLEAN('Форма сбора данных'!L214))</f>
        <v/>
      </c>
      <c r="L213" s="50" t="str">
        <f>IF('Форма сбора данных'!M214="","",CLEAN('Форма сбора данных'!M214))</f>
        <v/>
      </c>
    </row>
    <row r="214" spans="1:12" x14ac:dyDescent="0.25">
      <c r="A214" s="50">
        <v>1</v>
      </c>
      <c r="B214" s="50">
        <v>208</v>
      </c>
      <c r="C214" s="50" t="str">
        <f>IF('Форма сбора данных'!D215="","",CLEAN('Форма сбора данных'!D215))</f>
        <v/>
      </c>
      <c r="D214" s="50" t="str">
        <f>IF('Форма сбора данных'!E215="","",CLEAN('Форма сбора данных'!E215))</f>
        <v/>
      </c>
      <c r="E214" s="50" t="str">
        <f>IF('Форма сбора данных'!F215="","",CLEAN('Форма сбора данных'!F215))</f>
        <v/>
      </c>
      <c r="F214" s="50" t="str">
        <f>IF('Форма сбора данных'!G215="","",CLEAN('Форма сбора данных'!G215))</f>
        <v/>
      </c>
      <c r="G214" s="50" t="str">
        <f>IF('Форма сбора данных'!H215="","",CLEAN('Форма сбора данных'!H215))</f>
        <v/>
      </c>
      <c r="H214" s="50" t="str">
        <f>IF('Форма сбора данных'!I215="","",CLEAN('Форма сбора данных'!I215))</f>
        <v/>
      </c>
      <c r="I214" s="50" t="str">
        <f>IF('Форма сбора данных'!J215="","",CLEAN('Форма сбора данных'!J215))</f>
        <v/>
      </c>
      <c r="J214" s="50" t="str">
        <f>IF('Форма сбора данных'!K215="","",CLEAN('Форма сбора данных'!K215))</f>
        <v/>
      </c>
      <c r="K214" s="50" t="str">
        <f>IF('Форма сбора данных'!L215="","",CLEAN('Форма сбора данных'!L215))</f>
        <v/>
      </c>
      <c r="L214" s="50" t="str">
        <f>IF('Форма сбора данных'!M215="","",CLEAN('Форма сбора данных'!M215))</f>
        <v/>
      </c>
    </row>
    <row r="215" spans="1:12" x14ac:dyDescent="0.25">
      <c r="A215" s="50">
        <v>1</v>
      </c>
      <c r="B215" s="50">
        <v>209</v>
      </c>
      <c r="C215" s="50" t="str">
        <f>IF('Форма сбора данных'!D216="","",CLEAN('Форма сбора данных'!D216))</f>
        <v/>
      </c>
      <c r="D215" s="50" t="str">
        <f>IF('Форма сбора данных'!E216="","",CLEAN('Форма сбора данных'!E216))</f>
        <v/>
      </c>
      <c r="E215" s="50" t="str">
        <f>IF('Форма сбора данных'!F216="","",CLEAN('Форма сбора данных'!F216))</f>
        <v/>
      </c>
      <c r="F215" s="50" t="str">
        <f>IF('Форма сбора данных'!G216="","",CLEAN('Форма сбора данных'!G216))</f>
        <v/>
      </c>
      <c r="G215" s="50" t="str">
        <f>IF('Форма сбора данных'!H216="","",CLEAN('Форма сбора данных'!H216))</f>
        <v/>
      </c>
      <c r="H215" s="50" t="str">
        <f>IF('Форма сбора данных'!I216="","",CLEAN('Форма сбора данных'!I216))</f>
        <v/>
      </c>
      <c r="I215" s="50" t="str">
        <f>IF('Форма сбора данных'!J216="","",CLEAN('Форма сбора данных'!J216))</f>
        <v/>
      </c>
      <c r="J215" s="50" t="str">
        <f>IF('Форма сбора данных'!K216="","",CLEAN('Форма сбора данных'!K216))</f>
        <v/>
      </c>
      <c r="K215" s="50" t="str">
        <f>IF('Форма сбора данных'!L216="","",CLEAN('Форма сбора данных'!L216))</f>
        <v/>
      </c>
      <c r="L215" s="50" t="str">
        <f>IF('Форма сбора данных'!M216="","",CLEAN('Форма сбора данных'!M216))</f>
        <v/>
      </c>
    </row>
    <row r="216" spans="1:12" x14ac:dyDescent="0.25">
      <c r="A216" s="50">
        <v>1</v>
      </c>
      <c r="B216" s="50">
        <v>210</v>
      </c>
      <c r="C216" s="50" t="str">
        <f>IF('Форма сбора данных'!D217="","",CLEAN('Форма сбора данных'!D217))</f>
        <v/>
      </c>
      <c r="D216" s="50" t="str">
        <f>IF('Форма сбора данных'!E217="","",CLEAN('Форма сбора данных'!E217))</f>
        <v/>
      </c>
      <c r="E216" s="50" t="str">
        <f>IF('Форма сбора данных'!F217="","",CLEAN('Форма сбора данных'!F217))</f>
        <v/>
      </c>
      <c r="F216" s="50" t="str">
        <f>IF('Форма сбора данных'!G217="","",CLEAN('Форма сбора данных'!G217))</f>
        <v/>
      </c>
      <c r="G216" s="50" t="str">
        <f>IF('Форма сбора данных'!H217="","",CLEAN('Форма сбора данных'!H217))</f>
        <v/>
      </c>
      <c r="H216" s="50" t="str">
        <f>IF('Форма сбора данных'!I217="","",CLEAN('Форма сбора данных'!I217))</f>
        <v/>
      </c>
      <c r="I216" s="50" t="str">
        <f>IF('Форма сбора данных'!J217="","",CLEAN('Форма сбора данных'!J217))</f>
        <v/>
      </c>
      <c r="J216" s="50" t="str">
        <f>IF('Форма сбора данных'!K217="","",CLEAN('Форма сбора данных'!K217))</f>
        <v/>
      </c>
      <c r="K216" s="50" t="str">
        <f>IF('Форма сбора данных'!L217="","",CLEAN('Форма сбора данных'!L217))</f>
        <v/>
      </c>
      <c r="L216" s="50" t="str">
        <f>IF('Форма сбора данных'!M217="","",CLEAN('Форма сбора данных'!M217))</f>
        <v/>
      </c>
    </row>
    <row r="217" spans="1:12" x14ac:dyDescent="0.25">
      <c r="A217" s="50">
        <v>1</v>
      </c>
      <c r="B217" s="50">
        <v>211</v>
      </c>
      <c r="C217" s="50" t="str">
        <f>IF('Форма сбора данных'!D218="","",CLEAN('Форма сбора данных'!D218))</f>
        <v/>
      </c>
      <c r="D217" s="50" t="str">
        <f>IF('Форма сбора данных'!E218="","",CLEAN('Форма сбора данных'!E218))</f>
        <v/>
      </c>
      <c r="E217" s="50" t="str">
        <f>IF('Форма сбора данных'!F218="","",CLEAN('Форма сбора данных'!F218))</f>
        <v/>
      </c>
      <c r="F217" s="50" t="str">
        <f>IF('Форма сбора данных'!G218="","",CLEAN('Форма сбора данных'!G218))</f>
        <v/>
      </c>
      <c r="G217" s="50" t="str">
        <f>IF('Форма сбора данных'!H218="","",CLEAN('Форма сбора данных'!H218))</f>
        <v/>
      </c>
      <c r="H217" s="50" t="str">
        <f>IF('Форма сбора данных'!I218="","",CLEAN('Форма сбора данных'!I218))</f>
        <v/>
      </c>
      <c r="I217" s="50" t="str">
        <f>IF('Форма сбора данных'!J218="","",CLEAN('Форма сбора данных'!J218))</f>
        <v/>
      </c>
      <c r="J217" s="50" t="str">
        <f>IF('Форма сбора данных'!K218="","",CLEAN('Форма сбора данных'!K218))</f>
        <v/>
      </c>
      <c r="K217" s="50" t="str">
        <f>IF('Форма сбора данных'!L218="","",CLEAN('Форма сбора данных'!L218))</f>
        <v/>
      </c>
      <c r="L217" s="50" t="str">
        <f>IF('Форма сбора данных'!M218="","",CLEAN('Форма сбора данных'!M218))</f>
        <v/>
      </c>
    </row>
    <row r="218" spans="1:12" x14ac:dyDescent="0.25">
      <c r="A218" s="50">
        <v>1</v>
      </c>
      <c r="B218" s="50">
        <v>212</v>
      </c>
      <c r="C218" s="50" t="str">
        <f>IF('Форма сбора данных'!D219="","",CLEAN('Форма сбора данных'!D219))</f>
        <v/>
      </c>
      <c r="D218" s="50" t="str">
        <f>IF('Форма сбора данных'!E219="","",CLEAN('Форма сбора данных'!E219))</f>
        <v/>
      </c>
      <c r="E218" s="50" t="str">
        <f>IF('Форма сбора данных'!F219="","",CLEAN('Форма сбора данных'!F219))</f>
        <v/>
      </c>
      <c r="F218" s="50" t="str">
        <f>IF('Форма сбора данных'!G219="","",CLEAN('Форма сбора данных'!G219))</f>
        <v/>
      </c>
      <c r="G218" s="50" t="str">
        <f>IF('Форма сбора данных'!H219="","",CLEAN('Форма сбора данных'!H219))</f>
        <v/>
      </c>
      <c r="H218" s="50" t="str">
        <f>IF('Форма сбора данных'!I219="","",CLEAN('Форма сбора данных'!I219))</f>
        <v/>
      </c>
      <c r="I218" s="50" t="str">
        <f>IF('Форма сбора данных'!J219="","",CLEAN('Форма сбора данных'!J219))</f>
        <v/>
      </c>
      <c r="J218" s="50" t="str">
        <f>IF('Форма сбора данных'!K219="","",CLEAN('Форма сбора данных'!K219))</f>
        <v/>
      </c>
      <c r="K218" s="50" t="str">
        <f>IF('Форма сбора данных'!L219="","",CLEAN('Форма сбора данных'!L219))</f>
        <v/>
      </c>
      <c r="L218" s="50" t="str">
        <f>IF('Форма сбора данных'!M219="","",CLEAN('Форма сбора данных'!M219))</f>
        <v/>
      </c>
    </row>
    <row r="219" spans="1:12" x14ac:dyDescent="0.25">
      <c r="A219" s="50">
        <v>1</v>
      </c>
      <c r="B219" s="50">
        <v>213</v>
      </c>
      <c r="C219" s="50" t="str">
        <f>IF('Форма сбора данных'!D220="","",CLEAN('Форма сбора данных'!D220))</f>
        <v/>
      </c>
      <c r="D219" s="50" t="str">
        <f>IF('Форма сбора данных'!E220="","",CLEAN('Форма сбора данных'!E220))</f>
        <v/>
      </c>
      <c r="E219" s="50" t="str">
        <f>IF('Форма сбора данных'!F220="","",CLEAN('Форма сбора данных'!F220))</f>
        <v/>
      </c>
      <c r="F219" s="50" t="str">
        <f>IF('Форма сбора данных'!G220="","",CLEAN('Форма сбора данных'!G220))</f>
        <v/>
      </c>
      <c r="G219" s="50" t="str">
        <f>IF('Форма сбора данных'!H220="","",CLEAN('Форма сбора данных'!H220))</f>
        <v/>
      </c>
      <c r="H219" s="50" t="str">
        <f>IF('Форма сбора данных'!I220="","",CLEAN('Форма сбора данных'!I220))</f>
        <v/>
      </c>
      <c r="I219" s="50" t="str">
        <f>IF('Форма сбора данных'!J220="","",CLEAN('Форма сбора данных'!J220))</f>
        <v/>
      </c>
      <c r="J219" s="50" t="str">
        <f>IF('Форма сбора данных'!K220="","",CLEAN('Форма сбора данных'!K220))</f>
        <v/>
      </c>
      <c r="K219" s="50" t="str">
        <f>IF('Форма сбора данных'!L220="","",CLEAN('Форма сбора данных'!L220))</f>
        <v/>
      </c>
      <c r="L219" s="50" t="str">
        <f>IF('Форма сбора данных'!M220="","",CLEAN('Форма сбора данных'!M220))</f>
        <v/>
      </c>
    </row>
    <row r="220" spans="1:12" x14ac:dyDescent="0.25">
      <c r="A220" s="50">
        <v>1</v>
      </c>
      <c r="B220" s="50">
        <v>214</v>
      </c>
      <c r="C220" s="50" t="str">
        <f>IF('Форма сбора данных'!D221="","",CLEAN('Форма сбора данных'!D221))</f>
        <v/>
      </c>
      <c r="D220" s="50" t="str">
        <f>IF('Форма сбора данных'!E221="","",CLEAN('Форма сбора данных'!E221))</f>
        <v/>
      </c>
      <c r="E220" s="50" t="str">
        <f>IF('Форма сбора данных'!F221="","",CLEAN('Форма сбора данных'!F221))</f>
        <v/>
      </c>
      <c r="F220" s="50" t="str">
        <f>IF('Форма сбора данных'!G221="","",CLEAN('Форма сбора данных'!G221))</f>
        <v/>
      </c>
      <c r="G220" s="50" t="str">
        <f>IF('Форма сбора данных'!H221="","",CLEAN('Форма сбора данных'!H221))</f>
        <v/>
      </c>
      <c r="H220" s="50" t="str">
        <f>IF('Форма сбора данных'!I221="","",CLEAN('Форма сбора данных'!I221))</f>
        <v/>
      </c>
      <c r="I220" s="50" t="str">
        <f>IF('Форма сбора данных'!J221="","",CLEAN('Форма сбора данных'!J221))</f>
        <v/>
      </c>
      <c r="J220" s="50" t="str">
        <f>IF('Форма сбора данных'!K221="","",CLEAN('Форма сбора данных'!K221))</f>
        <v/>
      </c>
      <c r="K220" s="50" t="str">
        <f>IF('Форма сбора данных'!L221="","",CLEAN('Форма сбора данных'!L221))</f>
        <v/>
      </c>
      <c r="L220" s="50" t="str">
        <f>IF('Форма сбора данных'!M221="","",CLEAN('Форма сбора данных'!M221))</f>
        <v/>
      </c>
    </row>
    <row r="221" spans="1:12" x14ac:dyDescent="0.25">
      <c r="A221" s="50">
        <v>1</v>
      </c>
      <c r="B221" s="50">
        <v>215</v>
      </c>
      <c r="C221" s="50" t="str">
        <f>IF('Форма сбора данных'!D222="","",CLEAN('Форма сбора данных'!D222))</f>
        <v/>
      </c>
      <c r="D221" s="50" t="str">
        <f>IF('Форма сбора данных'!E222="","",CLEAN('Форма сбора данных'!E222))</f>
        <v/>
      </c>
      <c r="E221" s="50" t="str">
        <f>IF('Форма сбора данных'!F222="","",CLEAN('Форма сбора данных'!F222))</f>
        <v/>
      </c>
      <c r="F221" s="50" t="str">
        <f>IF('Форма сбора данных'!G222="","",CLEAN('Форма сбора данных'!G222))</f>
        <v/>
      </c>
      <c r="G221" s="50" t="str">
        <f>IF('Форма сбора данных'!H222="","",CLEAN('Форма сбора данных'!H222))</f>
        <v/>
      </c>
      <c r="H221" s="50" t="str">
        <f>IF('Форма сбора данных'!I222="","",CLEAN('Форма сбора данных'!I222))</f>
        <v/>
      </c>
      <c r="I221" s="50" t="str">
        <f>IF('Форма сбора данных'!J222="","",CLEAN('Форма сбора данных'!J222))</f>
        <v/>
      </c>
      <c r="J221" s="50" t="str">
        <f>IF('Форма сбора данных'!K222="","",CLEAN('Форма сбора данных'!K222))</f>
        <v/>
      </c>
      <c r="K221" s="50" t="str">
        <f>IF('Форма сбора данных'!L222="","",CLEAN('Форма сбора данных'!L222))</f>
        <v/>
      </c>
      <c r="L221" s="50" t="str">
        <f>IF('Форма сбора данных'!M222="","",CLEAN('Форма сбора данных'!M222))</f>
        <v/>
      </c>
    </row>
    <row r="222" spans="1:12" x14ac:dyDescent="0.25">
      <c r="A222" s="50">
        <v>1</v>
      </c>
      <c r="B222" s="50">
        <v>216</v>
      </c>
      <c r="C222" s="50" t="str">
        <f>IF('Форма сбора данных'!D223="","",CLEAN('Форма сбора данных'!D223))</f>
        <v>http://gcpi.neftekamsk.ru/wp-content/uploads/documents/normativnie_dokumenti/postanovlenie_administrazii_gorodskogo_okruga_gorod_neftekamsk_ot_16_noyabrya_2020_g._%E2%84%96_2470.pdf</v>
      </c>
      <c r="D222" s="50" t="str">
        <f>IF('Форма сбора данных'!E223="","",CLEAN('Форма сбора данных'!E223))</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222" s="50" t="str">
        <f>IF('Форма сбора данных'!F223="","",CLEAN('Форма сбора данных'!F223))</f>
        <v/>
      </c>
      <c r="F222" s="50" t="str">
        <f>IF('Форма сбора данных'!G223="","",CLEAN('Форма сбора данных'!G223))</f>
        <v/>
      </c>
      <c r="G222" s="50" t="str">
        <f>IF('Форма сбора данных'!H223="","",CLEAN('Форма сбора данных'!H223))</f>
        <v/>
      </c>
      <c r="H222" s="50" t="str">
        <f>IF('Форма сбора данных'!I223="","",CLEAN('Форма сбора данных'!I223))</f>
        <v/>
      </c>
      <c r="I222" s="50" t="str">
        <f>IF('Форма сбора данных'!J223="","",CLEAN('Форма сбора данных'!J223))</f>
        <v/>
      </c>
      <c r="J222" s="50" t="str">
        <f>IF('Форма сбора данных'!K223="","",CLEAN('Форма сбора данных'!K223))</f>
        <v/>
      </c>
      <c r="K222" s="50" t="str">
        <f>IF('Форма сбора данных'!L223="","",CLEAN('Форма сбора данных'!L223))</f>
        <v/>
      </c>
      <c r="L222" s="50" t="str">
        <f>IF('Форма сбора данных'!M223="","",CLEAN('Форма сбора данных'!M223))</f>
        <v/>
      </c>
    </row>
    <row r="223" spans="1:12" x14ac:dyDescent="0.25">
      <c r="A223" s="50">
        <v>1</v>
      </c>
      <c r="B223" s="50">
        <v>217</v>
      </c>
      <c r="C223" s="50" t="str">
        <f>IF('Форма сбора данных'!D224="","",CLEAN('Форма сбора данных'!D224))</f>
        <v>https://docs.google.com/document/d/14wfTybFG3d8r7O6cyPQoD5fURV6GZ058/edit?usp=sharing&amp;ouid=114736196196305035609&amp;rtpof=true&amp;sd=true</v>
      </c>
      <c r="D223" s="50" t="str">
        <f>IF('Форма сбора данных'!E224="","",CLEAN('Форма сбора данных'!E224))</f>
        <v>Положение по МСОКО</v>
      </c>
      <c r="E223" s="50" t="str">
        <f>IF('Форма сбора данных'!F224="","",CLEAN('Форма сбора данных'!F224))</f>
        <v/>
      </c>
      <c r="F223" s="50" t="str">
        <f>IF('Форма сбора данных'!G224="","",CLEAN('Форма сбора данных'!G224))</f>
        <v/>
      </c>
      <c r="G223" s="50" t="str">
        <f>IF('Форма сбора данных'!H224="","",CLEAN('Форма сбора данных'!H224))</f>
        <v/>
      </c>
      <c r="H223" s="50" t="str">
        <f>IF('Форма сбора данных'!I224="","",CLEAN('Форма сбора данных'!I224))</f>
        <v/>
      </c>
      <c r="I223" s="50" t="str">
        <f>IF('Форма сбора данных'!J224="","",CLEAN('Форма сбора данных'!J224))</f>
        <v/>
      </c>
      <c r="J223" s="50" t="str">
        <f>IF('Форма сбора данных'!K224="","",CLEAN('Форма сбора данных'!K224))</f>
        <v/>
      </c>
      <c r="K223" s="50" t="str">
        <f>IF('Форма сбора данных'!L224="","",CLEAN('Форма сбора данных'!L224))</f>
        <v/>
      </c>
      <c r="L223" s="50" t="str">
        <f>IF('Форма сбора данных'!M224="","",CLEAN('Форма сбора данных'!M224))</f>
        <v/>
      </c>
    </row>
    <row r="224" spans="1:12" x14ac:dyDescent="0.25">
      <c r="A224" s="50">
        <v>1</v>
      </c>
      <c r="B224" s="50">
        <v>218</v>
      </c>
      <c r="C224" s="50" t="str">
        <f>IF('Форма сбора данных'!D225="","",CLEAN('Форма сбора данных'!D225))</f>
        <v>https://drive.google.com/file/d/1rzESZMcI0XoiHF7umif-bj2xnvtgcnzJ/view?usp=sharing</v>
      </c>
      <c r="D224" s="50" t="str">
        <f>IF('Форма сбора данных'!E225="","",CLEAN('Форма сбора данных'!E225))</f>
        <v xml:space="preserve">Постановление администрации городского округа город Нефтекамск № 4398 от 19 декабря 2011 г. "Об утверждении Положения о формировании резерва руководящих кадров муниципальных образовательных учреждений городского округа город Нефтекамск Республики Башкортостан" </v>
      </c>
      <c r="E224" s="50" t="str">
        <f>IF('Форма сбора данных'!F225="","",CLEAN('Форма сбора данных'!F225))</f>
        <v/>
      </c>
      <c r="F224" s="50" t="str">
        <f>IF('Форма сбора данных'!G225="","",CLEAN('Форма сбора данных'!G225))</f>
        <v/>
      </c>
      <c r="G224" s="50" t="str">
        <f>IF('Форма сбора данных'!H225="","",CLEAN('Форма сбора данных'!H225))</f>
        <v/>
      </c>
      <c r="H224" s="50" t="str">
        <f>IF('Форма сбора данных'!I225="","",CLEAN('Форма сбора данных'!I225))</f>
        <v/>
      </c>
      <c r="I224" s="50" t="str">
        <f>IF('Форма сбора данных'!J225="","",CLEAN('Форма сбора данных'!J225))</f>
        <v/>
      </c>
      <c r="J224" s="50" t="str">
        <f>IF('Форма сбора данных'!K225="","",CLEAN('Форма сбора данных'!K225))</f>
        <v/>
      </c>
      <c r="K224" s="50" t="str">
        <f>IF('Форма сбора данных'!L225="","",CLEAN('Форма сбора данных'!L225))</f>
        <v/>
      </c>
      <c r="L224" s="50" t="str">
        <f>IF('Форма сбора данных'!M225="","",CLEAN('Форма сбора данных'!M225))</f>
        <v/>
      </c>
    </row>
    <row r="225" spans="1:12" x14ac:dyDescent="0.25">
      <c r="A225" s="50">
        <v>1</v>
      </c>
      <c r="B225" s="50">
        <v>219</v>
      </c>
      <c r="C225" s="50" t="str">
        <f>IF('Форма сбора данных'!D226="","",CLEAN('Форма сбора данных'!D226))</f>
        <v>https://docs.google.com/document/d/14wfTybFG3d8r7O6cyPQoD5fURV6GZ058/edit?usp=sharing&amp;ouid=114736196196305035609&amp;rtpof=true&amp;sd=true</v>
      </c>
      <c r="D225" s="50" t="str">
        <f>IF('Форма сбора данных'!E226="","",CLEAN('Форма сбора данных'!E226))</f>
        <v>Положение по МСОКО</v>
      </c>
      <c r="E225" s="50" t="str">
        <f>IF('Форма сбора данных'!F226="","",CLEAN('Форма сбора данных'!F226))</f>
        <v/>
      </c>
      <c r="F225" s="50" t="str">
        <f>IF('Форма сбора данных'!G226="","",CLEAN('Форма сбора данных'!G226))</f>
        <v/>
      </c>
      <c r="G225" s="50" t="str">
        <f>IF('Форма сбора данных'!H226="","",CLEAN('Форма сбора данных'!H226))</f>
        <v/>
      </c>
      <c r="H225" s="50" t="str">
        <f>IF('Форма сбора данных'!I226="","",CLEAN('Форма сбора данных'!I226))</f>
        <v/>
      </c>
      <c r="I225" s="50" t="str">
        <f>IF('Форма сбора данных'!J226="","",CLEAN('Форма сбора данных'!J226))</f>
        <v/>
      </c>
      <c r="J225" s="50" t="str">
        <f>IF('Форма сбора данных'!K226="","",CLEAN('Форма сбора данных'!K226))</f>
        <v/>
      </c>
      <c r="K225" s="50" t="str">
        <f>IF('Форма сбора данных'!L226="","",CLEAN('Форма сбора данных'!L226))</f>
        <v/>
      </c>
      <c r="L225" s="50" t="str">
        <f>IF('Форма сбора данных'!M226="","",CLEAN('Форма сбора данных'!M226))</f>
        <v/>
      </c>
    </row>
    <row r="226" spans="1:12" x14ac:dyDescent="0.25">
      <c r="A226" s="50">
        <v>1</v>
      </c>
      <c r="B226" s="50">
        <v>220</v>
      </c>
      <c r="C226" s="50" t="str">
        <f>IF('Форма сбора данных'!D227="","",CLEAN('Форма сбора данных'!D227))</f>
        <v/>
      </c>
      <c r="D226" s="50" t="str">
        <f>IF('Форма сбора данных'!E227="","",CLEAN('Форма сбора данных'!E227))</f>
        <v/>
      </c>
      <c r="E226" s="50" t="str">
        <f>IF('Форма сбора данных'!F227="","",CLEAN('Форма сбора данных'!F227))</f>
        <v/>
      </c>
      <c r="F226" s="50" t="str">
        <f>IF('Форма сбора данных'!G227="","",CLEAN('Форма сбора данных'!G227))</f>
        <v/>
      </c>
      <c r="G226" s="50" t="str">
        <f>IF('Форма сбора данных'!H227="","",CLEAN('Форма сбора данных'!H227))</f>
        <v/>
      </c>
      <c r="H226" s="50" t="str">
        <f>IF('Форма сбора данных'!I227="","",CLEAN('Форма сбора данных'!I227))</f>
        <v/>
      </c>
      <c r="I226" s="50" t="str">
        <f>IF('Форма сбора данных'!J227="","",CLEAN('Форма сбора данных'!J227))</f>
        <v/>
      </c>
      <c r="J226" s="50" t="str">
        <f>IF('Форма сбора данных'!K227="","",CLEAN('Форма сбора данных'!K227))</f>
        <v/>
      </c>
      <c r="K226" s="50" t="str">
        <f>IF('Форма сбора данных'!L227="","",CLEAN('Форма сбора данных'!L227))</f>
        <v/>
      </c>
      <c r="L226" s="50" t="str">
        <f>IF('Форма сбора данных'!M227="","",CLEAN('Форма сбора данных'!M227))</f>
        <v/>
      </c>
    </row>
    <row r="227" spans="1:12" x14ac:dyDescent="0.25">
      <c r="A227" s="50">
        <v>1</v>
      </c>
      <c r="B227" s="50">
        <v>221</v>
      </c>
      <c r="C227" s="50" t="str">
        <f>IF('Форма сбора данных'!D228="","",CLEAN('Форма сбора данных'!D228))</f>
        <v/>
      </c>
      <c r="D227" s="50" t="str">
        <f>IF('Форма сбора данных'!E228="","",CLEAN('Форма сбора данных'!E228))</f>
        <v/>
      </c>
      <c r="E227" s="50" t="str">
        <f>IF('Форма сбора данных'!F228="","",CLEAN('Форма сбора данных'!F228))</f>
        <v/>
      </c>
      <c r="F227" s="50" t="str">
        <f>IF('Форма сбора данных'!G228="","",CLEAN('Форма сбора данных'!G228))</f>
        <v/>
      </c>
      <c r="G227" s="50" t="str">
        <f>IF('Форма сбора данных'!H228="","",CLEAN('Форма сбора данных'!H228))</f>
        <v/>
      </c>
      <c r="H227" s="50" t="str">
        <f>IF('Форма сбора данных'!I228="","",CLEAN('Форма сбора данных'!I228))</f>
        <v/>
      </c>
      <c r="I227" s="50" t="str">
        <f>IF('Форма сбора данных'!J228="","",CLEAN('Форма сбора данных'!J228))</f>
        <v/>
      </c>
      <c r="J227" s="50" t="str">
        <f>IF('Форма сбора данных'!K228="","",CLEAN('Форма сбора данных'!K228))</f>
        <v/>
      </c>
      <c r="K227" s="50" t="str">
        <f>IF('Форма сбора данных'!L228="","",CLEAN('Форма сбора данных'!L228))</f>
        <v/>
      </c>
      <c r="L227" s="50" t="str">
        <f>IF('Форма сбора данных'!M228="","",CLEAN('Форма сбора данных'!M228))</f>
        <v/>
      </c>
    </row>
    <row r="228" spans="1:12" x14ac:dyDescent="0.25">
      <c r="A228" s="50">
        <v>1</v>
      </c>
      <c r="B228" s="50">
        <v>222</v>
      </c>
      <c r="C228" s="50" t="str">
        <f>IF('Форма сбора данных'!D229="","",CLEAN('Форма сбора данных'!D229))</f>
        <v>https://docs.google.com/document/d/14wfTybFG3d8r7O6cyPQoD5fURV6GZ058/edit?usp=sharing&amp;ouid=114736196196305035609&amp;rtpof=true&amp;sd=true</v>
      </c>
      <c r="D228" s="50" t="str">
        <f>IF('Форма сбора данных'!E229="","",CLEAN('Форма сбора данных'!E229))</f>
        <v>Положение по МСОКО</v>
      </c>
      <c r="E228" s="50" t="str">
        <f>IF('Форма сбора данных'!F229="","",CLEAN('Форма сбора данных'!F229))</f>
        <v>https://docs.google.com/document/d/14wfTybFG3d8r7O6cyPQoD5fURV6GZ058/edit?usp=sharing&amp;ouid=114736196196305035609&amp;rtpof=true&amp;sd=true</v>
      </c>
      <c r="F228" s="50" t="str">
        <f>IF('Форма сбора данных'!G229="","",CLEAN('Форма сбора данных'!G229))</f>
        <v>Приказ МКУ УО администрации городского округа город Нефтекамск № 722 от 28 октября 2020 г. "Об утверждении Положения о муниципальной системе оценки качества образования городского округа город Нефтекамск (МСОКО)"</v>
      </c>
      <c r="G228" s="50" t="str">
        <f>IF('Форма сбора данных'!H229="","",CLEAN('Форма сбора данных'!H229))</f>
        <v/>
      </c>
      <c r="H228" s="50" t="str">
        <f>IF('Форма сбора данных'!I229="","",CLEAN('Форма сбора данных'!I229))</f>
        <v/>
      </c>
      <c r="I228" s="50" t="str">
        <f>IF('Форма сбора данных'!J229="","",CLEAN('Форма сбора данных'!J229))</f>
        <v/>
      </c>
      <c r="J228" s="50" t="str">
        <f>IF('Форма сбора данных'!K229="","",CLEAN('Форма сбора данных'!K229))</f>
        <v/>
      </c>
      <c r="K228" s="50" t="str">
        <f>IF('Форма сбора данных'!L229="","",CLEAN('Форма сбора данных'!L229))</f>
        <v/>
      </c>
      <c r="L228" s="50" t="str">
        <f>IF('Форма сбора данных'!M229="","",CLEAN('Форма сбора данных'!M229))</f>
        <v/>
      </c>
    </row>
    <row r="229" spans="1:12" x14ac:dyDescent="0.25">
      <c r="A229" s="50">
        <v>1</v>
      </c>
      <c r="B229" s="50">
        <v>223</v>
      </c>
      <c r="C229" s="50" t="str">
        <f>IF('Форма сбора данных'!D230="","",CLEAN('Форма сбора данных'!D230))</f>
        <v>https://docs.google.com/document/d/14wfTybFG3d8r7O6cyPQoD5fURV6GZ058/edit?usp=sharing&amp;ouid=114736196196305035609&amp;rtpof=true&amp;sd=true</v>
      </c>
      <c r="D229" s="50" t="str">
        <f>IF('Форма сбора данных'!E230="","",CLEAN('Форма сбора данных'!E230))</f>
        <v>Положение по МСОКО</v>
      </c>
      <c r="E229" s="50" t="str">
        <f>IF('Форма сбора данных'!F230="","",CLEAN('Форма сбора данных'!F230))</f>
        <v>https://docs.google.com/document/d/14wfTybFG3d8r7O6cyPQoD5fURV6GZ058/edit?usp=sharing&amp;ouid=114736196196305035609&amp;rtpof=true&amp;sd=true</v>
      </c>
      <c r="F229" s="50" t="str">
        <f>IF('Форма сбора данных'!G230="","",CLEAN('Форма сбора данных'!G230))</f>
        <v>Приказ МКУ УО администрации городского округа город Нефтекамск № 722 от 28 октября 2020 г. "Об утверждении Положения о муниципальной системе оценки качества образования городского округа город Нефтекамск (МСОКО)"</v>
      </c>
      <c r="G229" s="50" t="str">
        <f>IF('Форма сбора данных'!H230="","",CLEAN('Форма сбора данных'!H230))</f>
        <v/>
      </c>
      <c r="H229" s="50" t="str">
        <f>IF('Форма сбора данных'!I230="","",CLEAN('Форма сбора данных'!I230))</f>
        <v/>
      </c>
      <c r="I229" s="50" t="str">
        <f>IF('Форма сбора данных'!J230="","",CLEAN('Форма сбора данных'!J230))</f>
        <v/>
      </c>
      <c r="J229" s="50" t="str">
        <f>IF('Форма сбора данных'!K230="","",CLEAN('Форма сбора данных'!K230))</f>
        <v/>
      </c>
      <c r="K229" s="50" t="str">
        <f>IF('Форма сбора данных'!L230="","",CLEAN('Форма сбора данных'!L230))</f>
        <v/>
      </c>
      <c r="L229" s="50" t="str">
        <f>IF('Форма сбора данных'!M230="","",CLEAN('Форма сбора данных'!M230))</f>
        <v/>
      </c>
    </row>
    <row r="230" spans="1:12" x14ac:dyDescent="0.25">
      <c r="A230" s="50">
        <v>1</v>
      </c>
      <c r="B230" s="50">
        <v>224</v>
      </c>
      <c r="C230" s="50" t="str">
        <f>IF('Форма сбора данных'!D231="","",CLEAN('Форма сбора данных'!D231))</f>
        <v>https://docs.google.com/document/d/14wfTybFG3d8r7O6cyPQoD5fURV6GZ058/edit?usp=sharing&amp;ouid=114736196196305035609&amp;rtpof=true&amp;sd=true</v>
      </c>
      <c r="D230" s="50" t="str">
        <f>IF('Форма сбора данных'!E231="","",CLEAN('Форма сбора данных'!E231))</f>
        <v>Положение по МСОКО</v>
      </c>
      <c r="E230" s="50" t="str">
        <f>IF('Форма сбора данных'!F231="","",CLEAN('Форма сбора данных'!F231))</f>
        <v/>
      </c>
      <c r="F230" s="50" t="str">
        <f>IF('Форма сбора данных'!G231="","",CLEAN('Форма сбора данных'!G231))</f>
        <v/>
      </c>
      <c r="G230" s="50" t="str">
        <f>IF('Форма сбора данных'!H231="","",CLEAN('Форма сбора данных'!H231))</f>
        <v/>
      </c>
      <c r="H230" s="50" t="str">
        <f>IF('Форма сбора данных'!I231="","",CLEAN('Форма сбора данных'!I231))</f>
        <v/>
      </c>
      <c r="I230" s="50" t="str">
        <f>IF('Форма сбора данных'!J231="","",CLEAN('Форма сбора данных'!J231))</f>
        <v/>
      </c>
      <c r="J230" s="50" t="str">
        <f>IF('Форма сбора данных'!K231="","",CLEAN('Форма сбора данных'!K231))</f>
        <v/>
      </c>
      <c r="K230" s="50" t="str">
        <f>IF('Форма сбора данных'!L231="","",CLEAN('Форма сбора данных'!L231))</f>
        <v/>
      </c>
      <c r="L230" s="50" t="str">
        <f>IF('Форма сбора данных'!M231="","",CLEAN('Форма сбора данных'!M231))</f>
        <v/>
      </c>
    </row>
    <row r="231" spans="1:12" x14ac:dyDescent="0.25">
      <c r="A231" s="50">
        <v>1</v>
      </c>
      <c r="B231" s="50">
        <v>225</v>
      </c>
      <c r="C231" s="50" t="str">
        <f>IF('Форма сбора данных'!D232="","",CLEAN('Форма сбора данных'!D232))</f>
        <v>https://drive.google.com/file/d/1rzESZMcI0XoiHF7umif-bj2xnvtgcnzJ/view?usp=sharing</v>
      </c>
      <c r="D231" s="50" t="str">
        <f>IF('Форма сбора данных'!E232="","",CLEAN('Форма сбора данных'!E232))</f>
        <v xml:space="preserve">Постановление администрации городского округа город Нефтекамск № 4398 от 19 декабря 2011 г. "Об утверждении Положения о формировании резерва руководящих кадров муниципальных образовательных учреждений городского округа город Нефтекамск Республики Башкортостан" </v>
      </c>
      <c r="E231" s="50" t="str">
        <f>IF('Форма сбора данных'!F232="","",CLEAN('Форма сбора данных'!F232))</f>
        <v/>
      </c>
      <c r="F231" s="50" t="str">
        <f>IF('Форма сбора данных'!G232="","",CLEAN('Форма сбора данных'!G232))</f>
        <v/>
      </c>
      <c r="G231" s="50" t="str">
        <f>IF('Форма сбора данных'!H232="","",CLEAN('Форма сбора данных'!H232))</f>
        <v/>
      </c>
      <c r="H231" s="50" t="str">
        <f>IF('Форма сбора данных'!I232="","",CLEAN('Форма сбора данных'!I232))</f>
        <v/>
      </c>
      <c r="I231" s="50" t="str">
        <f>IF('Форма сбора данных'!J232="","",CLEAN('Форма сбора данных'!J232))</f>
        <v/>
      </c>
      <c r="J231" s="50" t="str">
        <f>IF('Форма сбора данных'!K232="","",CLEAN('Форма сбора данных'!K232))</f>
        <v/>
      </c>
      <c r="K231" s="50" t="str">
        <f>IF('Форма сбора данных'!L232="","",CLEAN('Форма сбора данных'!L232))</f>
        <v/>
      </c>
      <c r="L231" s="50" t="str">
        <f>IF('Форма сбора данных'!M232="","",CLEAN('Форма сбора данных'!M232))</f>
        <v/>
      </c>
    </row>
    <row r="232" spans="1:12" x14ac:dyDescent="0.25">
      <c r="A232" s="50">
        <v>1</v>
      </c>
      <c r="B232" s="50">
        <v>226</v>
      </c>
      <c r="C232" s="50" t="str">
        <f>IF('Форма сбора данных'!D233="","",CLEAN('Форма сбора данных'!D233))</f>
        <v>https://docs.google.com/document/d/14wfTybFG3d8r7O6cyPQoD5fURV6GZ058/edit?usp=sharing&amp;ouid=114736196196305035609&amp;rtpof=true&amp;sd=true</v>
      </c>
      <c r="D232" s="50" t="str">
        <f>IF('Форма сбора данных'!E233="","",CLEAN('Форма сбора данных'!E233))</f>
        <v>Положение по МСОКО</v>
      </c>
      <c r="E232" s="50" t="str">
        <f>IF('Форма сбора данных'!F233="","",CLEAN('Форма сбора данных'!F233))</f>
        <v>https://docs.google.com/document/d/14wfTybFG3d8r7O6cyPQoD5fURV6GZ058/edit?usp=sharing&amp;ouid=114736196196305035609&amp;rtpof=true&amp;sd=true</v>
      </c>
      <c r="F232" s="50" t="str">
        <f>IF('Форма сбора данных'!G233="","",CLEAN('Форма сбора данных'!G233))</f>
        <v>Приказ МКУ УО администрации городского округа город Нефтекамск № 722 от 28 октября 2020 г. "Об утверждении Положения о муниципальной системе оценки качества образования городского округа город Нефтекамск (МСОКО)"</v>
      </c>
      <c r="G232" s="50" t="str">
        <f>IF('Форма сбора данных'!H233="","",CLEAN('Форма сбора данных'!H233))</f>
        <v/>
      </c>
      <c r="H232" s="50" t="str">
        <f>IF('Форма сбора данных'!I233="","",CLEAN('Форма сбора данных'!I233))</f>
        <v/>
      </c>
      <c r="I232" s="50" t="str">
        <f>IF('Форма сбора данных'!J233="","",CLEAN('Форма сбора данных'!J233))</f>
        <v/>
      </c>
      <c r="J232" s="50" t="str">
        <f>IF('Форма сбора данных'!K233="","",CLEAN('Форма сбора данных'!K233))</f>
        <v/>
      </c>
      <c r="K232" s="50" t="str">
        <f>IF('Форма сбора данных'!L233="","",CLEAN('Форма сбора данных'!L233))</f>
        <v/>
      </c>
      <c r="L232" s="50" t="str">
        <f>IF('Форма сбора данных'!M233="","",CLEAN('Форма сбора данных'!M233))</f>
        <v/>
      </c>
    </row>
    <row r="233" spans="1:12" x14ac:dyDescent="0.25">
      <c r="A233" s="50">
        <v>1</v>
      </c>
      <c r="B233" s="50">
        <v>227</v>
      </c>
      <c r="C233" s="50" t="str">
        <f>IF('Форма сбора данных'!D234="","",CLEAN('Форма сбора данных'!D234))</f>
        <v/>
      </c>
      <c r="D233" s="50" t="str">
        <f>IF('Форма сбора данных'!E234="","",CLEAN('Форма сбора данных'!E234))</f>
        <v/>
      </c>
      <c r="E233" s="50" t="str">
        <f>IF('Форма сбора данных'!F234="","",CLEAN('Форма сбора данных'!F234))</f>
        <v/>
      </c>
      <c r="F233" s="50" t="str">
        <f>IF('Форма сбора данных'!G234="","",CLEAN('Форма сбора данных'!G234))</f>
        <v/>
      </c>
      <c r="G233" s="50" t="str">
        <f>IF('Форма сбора данных'!H234="","",CLEAN('Форма сбора данных'!H234))</f>
        <v/>
      </c>
      <c r="H233" s="50" t="str">
        <f>IF('Форма сбора данных'!I234="","",CLEAN('Форма сбора данных'!I234))</f>
        <v/>
      </c>
      <c r="I233" s="50" t="str">
        <f>IF('Форма сбора данных'!J234="","",CLEAN('Форма сбора данных'!J234))</f>
        <v/>
      </c>
      <c r="J233" s="50" t="str">
        <f>IF('Форма сбора данных'!K234="","",CLEAN('Форма сбора данных'!K234))</f>
        <v/>
      </c>
      <c r="K233" s="50" t="str">
        <f>IF('Форма сбора данных'!L234="","",CLEAN('Форма сбора данных'!L234))</f>
        <v/>
      </c>
      <c r="L233" s="50" t="str">
        <f>IF('Форма сбора данных'!M234="","",CLEAN('Форма сбора данных'!M234))</f>
        <v/>
      </c>
    </row>
    <row r="234" spans="1:12" x14ac:dyDescent="0.25">
      <c r="A234" s="50">
        <v>1</v>
      </c>
      <c r="B234" s="50">
        <v>228</v>
      </c>
      <c r="C234" s="50" t="str">
        <f>IF('Форма сбора данных'!D235="","",CLEAN('Форма сбора данных'!D235))</f>
        <v>https://drive.google.com/file/d/1rzESZMcI0XoiHF7umif-bj2xnvtgcnzJ/view?usp=sharing</v>
      </c>
      <c r="D234" s="50" t="str">
        <f>IF('Форма сбора данных'!E235="","",CLEAN('Форма сбора данных'!E235))</f>
        <v xml:space="preserve">Постановление администрации городского округа город Нефтекамск № 4398 от 19 декабря 2011 г. "Об утверждении Положения о формировании резерва руководящих кадров муниципальных образовательных учреждений городского округа город Нефтекамск Республики Башкортостан" </v>
      </c>
      <c r="E234" s="50" t="str">
        <f>IF('Форма сбора данных'!F235="","",CLEAN('Форма сбора данных'!F235))</f>
        <v/>
      </c>
      <c r="F234" s="50" t="str">
        <f>IF('Форма сбора данных'!G235="","",CLEAN('Форма сбора данных'!G235))</f>
        <v/>
      </c>
      <c r="G234" s="50" t="str">
        <f>IF('Форма сбора данных'!H235="","",CLEAN('Форма сбора данных'!H235))</f>
        <v/>
      </c>
      <c r="H234" s="50" t="str">
        <f>IF('Форма сбора данных'!I235="","",CLEAN('Форма сбора данных'!I235))</f>
        <v/>
      </c>
      <c r="I234" s="50" t="str">
        <f>IF('Форма сбора данных'!J235="","",CLEAN('Форма сбора данных'!J235))</f>
        <v/>
      </c>
      <c r="J234" s="50" t="str">
        <f>IF('Форма сбора данных'!K235="","",CLEAN('Форма сбора данных'!K235))</f>
        <v/>
      </c>
      <c r="K234" s="50" t="str">
        <f>IF('Форма сбора данных'!L235="","",CLEAN('Форма сбора данных'!L235))</f>
        <v/>
      </c>
      <c r="L234" s="50" t="str">
        <f>IF('Форма сбора данных'!M235="","",CLEAN('Форма сбора данных'!M235))</f>
        <v/>
      </c>
    </row>
    <row r="235" spans="1:12" x14ac:dyDescent="0.25">
      <c r="A235" s="50">
        <v>1</v>
      </c>
      <c r="B235" s="50">
        <v>229</v>
      </c>
      <c r="C235" s="50" t="str">
        <f>IF('Форма сбора данных'!D236="","",CLEAN('Форма сбора данных'!D236))</f>
        <v/>
      </c>
      <c r="D235" s="50" t="str">
        <f>IF('Форма сбора данных'!E236="","",CLEAN('Форма сбора данных'!E236))</f>
        <v/>
      </c>
      <c r="E235" s="50" t="str">
        <f>IF('Форма сбора данных'!F236="","",CLEAN('Форма сбора данных'!F236))</f>
        <v/>
      </c>
      <c r="F235" s="50" t="str">
        <f>IF('Форма сбора данных'!G236="","",CLEAN('Форма сбора данных'!G236))</f>
        <v/>
      </c>
      <c r="G235" s="50" t="str">
        <f>IF('Форма сбора данных'!H236="","",CLEAN('Форма сбора данных'!H236))</f>
        <v/>
      </c>
      <c r="H235" s="50" t="str">
        <f>IF('Форма сбора данных'!I236="","",CLEAN('Форма сбора данных'!I236))</f>
        <v/>
      </c>
      <c r="I235" s="50" t="str">
        <f>IF('Форма сбора данных'!J236="","",CLEAN('Форма сбора данных'!J236))</f>
        <v/>
      </c>
      <c r="J235" s="50" t="str">
        <f>IF('Форма сбора данных'!K236="","",CLEAN('Форма сбора данных'!K236))</f>
        <v/>
      </c>
      <c r="K235" s="50" t="str">
        <f>IF('Форма сбора данных'!L236="","",CLEAN('Форма сбора данных'!L236))</f>
        <v/>
      </c>
      <c r="L235" s="50" t="str">
        <f>IF('Форма сбора данных'!M236="","",CLEAN('Форма сбора данных'!M236))</f>
        <v/>
      </c>
    </row>
    <row r="236" spans="1:12" x14ac:dyDescent="0.25">
      <c r="A236" s="50">
        <v>1</v>
      </c>
      <c r="B236" s="50">
        <v>230</v>
      </c>
      <c r="C236" s="50" t="str">
        <f>IF('Форма сбора данных'!D237="","",CLEAN('Форма сбора данных'!D237))</f>
        <v/>
      </c>
      <c r="D236" s="50" t="str">
        <f>IF('Форма сбора данных'!E237="","",CLEAN('Форма сбора данных'!E237))</f>
        <v/>
      </c>
      <c r="E236" s="50" t="str">
        <f>IF('Форма сбора данных'!F237="","",CLEAN('Форма сбора данных'!F237))</f>
        <v/>
      </c>
      <c r="F236" s="50" t="str">
        <f>IF('Форма сбора данных'!G237="","",CLEAN('Форма сбора данных'!G237))</f>
        <v/>
      </c>
      <c r="G236" s="50" t="str">
        <f>IF('Форма сбора данных'!H237="","",CLEAN('Форма сбора данных'!H237))</f>
        <v/>
      </c>
      <c r="H236" s="50" t="str">
        <f>IF('Форма сбора данных'!I237="","",CLEAN('Форма сбора данных'!I237))</f>
        <v/>
      </c>
      <c r="I236" s="50" t="str">
        <f>IF('Форма сбора данных'!J237="","",CLEAN('Форма сбора данных'!J237))</f>
        <v/>
      </c>
      <c r="J236" s="50" t="str">
        <f>IF('Форма сбора данных'!K237="","",CLEAN('Форма сбора данных'!K237))</f>
        <v/>
      </c>
      <c r="K236" s="50" t="str">
        <f>IF('Форма сбора данных'!L237="","",CLEAN('Форма сбора данных'!L237))</f>
        <v/>
      </c>
      <c r="L236" s="50" t="str">
        <f>IF('Форма сбора данных'!M237="","",CLEAN('Форма сбора данных'!M237))</f>
        <v/>
      </c>
    </row>
    <row r="237" spans="1:12" x14ac:dyDescent="0.25">
      <c r="A237" s="50">
        <v>1</v>
      </c>
      <c r="B237" s="50">
        <v>231</v>
      </c>
      <c r="C237" s="50" t="str">
        <f>IF('Форма сбора данных'!D238="","",CLEAN('Форма сбора данных'!D238))</f>
        <v/>
      </c>
      <c r="D237" s="50" t="str">
        <f>IF('Форма сбора данных'!E238="","",CLEAN('Форма сбора данных'!E238))</f>
        <v/>
      </c>
      <c r="E237" s="50" t="str">
        <f>IF('Форма сбора данных'!F238="","",CLEAN('Форма сбора данных'!F238))</f>
        <v/>
      </c>
      <c r="F237" s="50" t="str">
        <f>IF('Форма сбора данных'!G238="","",CLEAN('Форма сбора данных'!G238))</f>
        <v/>
      </c>
      <c r="G237" s="50" t="str">
        <f>IF('Форма сбора данных'!H238="","",CLEAN('Форма сбора данных'!H238))</f>
        <v/>
      </c>
      <c r="H237" s="50" t="str">
        <f>IF('Форма сбора данных'!I238="","",CLEAN('Форма сбора данных'!I238))</f>
        <v/>
      </c>
      <c r="I237" s="50" t="str">
        <f>IF('Форма сбора данных'!J238="","",CLEAN('Форма сбора данных'!J238))</f>
        <v/>
      </c>
      <c r="J237" s="50" t="str">
        <f>IF('Форма сбора данных'!K238="","",CLEAN('Форма сбора данных'!K238))</f>
        <v/>
      </c>
      <c r="K237" s="50" t="str">
        <f>IF('Форма сбора данных'!L238="","",CLEAN('Форма сбора данных'!L238))</f>
        <v/>
      </c>
      <c r="L237" s="50" t="str">
        <f>IF('Форма сбора данных'!M238="","",CLEAN('Форма сбора данных'!M238))</f>
        <v/>
      </c>
    </row>
    <row r="238" spans="1:12" x14ac:dyDescent="0.25">
      <c r="A238" s="50">
        <v>1</v>
      </c>
      <c r="B238" s="50">
        <v>232</v>
      </c>
      <c r="C238" s="50" t="str">
        <f>IF('Форма сбора данных'!D239="","",CLEAN('Форма сбора данных'!D239))</f>
        <v>https://drive.google.com/file/d/1H_VfanuhXPBpRffTHMCl55Aqytm4fsz3/view?usp=sharing</v>
      </c>
      <c r="D238" s="50" t="str">
        <f>IF('Форма сбора данных'!E239="","",CLEAN('Форма сбора данных'!E239))</f>
        <v>Приказ МКУ УО  № 124от 03 марта 2021 года  "О проведении государственной итоговой аттестацииобучающихся по образовательным программам среднего общего образования в городском округе город Нефтекамск в 2021 году"</v>
      </c>
      <c r="E238" s="50" t="str">
        <f>IF('Форма сбора данных'!F239="","",CLEAN('Форма сбора данных'!F239))</f>
        <v/>
      </c>
      <c r="F238" s="50" t="str">
        <f>IF('Форма сбора данных'!G239="","",CLEAN('Форма сбора данных'!G239))</f>
        <v/>
      </c>
      <c r="G238" s="50" t="str">
        <f>IF('Форма сбора данных'!H239="","",CLEAN('Форма сбора данных'!H239))</f>
        <v>https://drive.google.com/file/d/1H_VfanuhXPBpRffTHMCl55Aqytm4fsz3/view?usp=sharing</v>
      </c>
      <c r="H238" s="50" t="str">
        <f>IF('Форма сбора данных'!I239="","",CLEAN('Форма сбора данных'!I239))</f>
        <v>Приказ МКУ УО № 271 от 13 марта 2020г. "О проведении государственной итоговой аттестации обучающихся по образовательным программам основного общего образования в городском округе город Нефтекамск в 2020 году".</v>
      </c>
      <c r="I238" s="50" t="str">
        <f>IF('Форма сбора данных'!J239="","",CLEAN('Форма сбора данных'!J239))</f>
        <v>https://drive.google.com/file/d/1KkFiBLUB4WwicEmhlwdKOO32oHz1o_F5/view?usp=sharing</v>
      </c>
      <c r="J238" s="50" t="str">
        <f>IF('Форма сбора данных'!K239="","",CLEAN('Форма сбора данных'!K239))</f>
        <v>Приказ МКУ УО № 186 от 26 марта 2021г. "О проведении государственной итоговой аттестации обучающихся по образовательным программам основного общего образования в городском округе город Нефтекамск в 20201году".</v>
      </c>
      <c r="K238" s="50" t="str">
        <f>IF('Форма сбора данных'!L239="","",CLEAN('Форма сбора данных'!L239))</f>
        <v>https://drive.google.com/file/d/11PVJxgejh12EKttDFo1bbl9W0oBrIL5f/view?usp=sharing</v>
      </c>
      <c r="L238" s="50" t="str">
        <f>IF('Форма сбора данных'!M239="","",CLEAN('Форма сбора данных'!M239))</f>
        <v>Приказ МКУ УО № 266 от 18 марта 2019г. "О проведении государственной итоговой аттестации обучающихся по образовательным программам основного общего образования в городском округе город Нефтекамск в 2019 году".</v>
      </c>
    </row>
    <row r="239" spans="1:12" x14ac:dyDescent="0.25">
      <c r="A239" s="50">
        <v>1</v>
      </c>
      <c r="B239" s="50">
        <v>233</v>
      </c>
      <c r="C239" s="50" t="str">
        <f>IF('Форма сбора данных'!D240="","",CLEAN('Форма сбора данных'!D240))</f>
        <v/>
      </c>
      <c r="D239" s="50" t="str">
        <f>IF('Форма сбора данных'!E240="","",CLEAN('Форма сбора данных'!E240))</f>
        <v/>
      </c>
      <c r="E239" s="50" t="str">
        <f>IF('Форма сбора данных'!F240="","",CLEAN('Форма сбора данных'!F240))</f>
        <v/>
      </c>
      <c r="F239" s="50" t="str">
        <f>IF('Форма сбора данных'!G240="","",CLEAN('Форма сбора данных'!G240))</f>
        <v/>
      </c>
      <c r="G239" s="50" t="str">
        <f>IF('Форма сбора данных'!H240="","",CLEAN('Форма сбора данных'!H240))</f>
        <v/>
      </c>
      <c r="H239" s="50" t="str">
        <f>IF('Форма сбора данных'!I240="","",CLEAN('Форма сбора данных'!I240))</f>
        <v/>
      </c>
      <c r="I239" s="50" t="str">
        <f>IF('Форма сбора данных'!J240="","",CLEAN('Форма сбора данных'!J240))</f>
        <v/>
      </c>
      <c r="J239" s="50" t="str">
        <f>IF('Форма сбора данных'!K240="","",CLEAN('Форма сбора данных'!K240))</f>
        <v/>
      </c>
      <c r="K239" s="50" t="str">
        <f>IF('Форма сбора данных'!L240="","",CLEAN('Форма сбора данных'!L240))</f>
        <v/>
      </c>
      <c r="L239" s="50" t="str">
        <f>IF('Форма сбора данных'!M240="","",CLEAN('Форма сбора данных'!M240))</f>
        <v/>
      </c>
    </row>
    <row r="240" spans="1:12" x14ac:dyDescent="0.25">
      <c r="A240" s="50">
        <v>1</v>
      </c>
      <c r="B240" s="50">
        <v>234</v>
      </c>
      <c r="C240" s="50" t="str">
        <f>IF('Форма сбора данных'!D241="","",CLEAN('Форма сбора данных'!D241))</f>
        <v>https://docs.google.com/document/d/1SEs86kyWNLcTU-pOWBVvoNcFz4RuoKgn/edit?usp=sharing&amp;ouid=114736196196305035609&amp;rtpof=true&amp;sd=true</v>
      </c>
      <c r="D240" s="50" t="str">
        <f>IF('Форма сбора данных'!E241="","",CLEAN('Форма сбора данных'!E241))</f>
        <v>Список кадрового резерва руководителей системы образования городского округа город Нефтекамск 2020-2021 учебный год.</v>
      </c>
      <c r="E240" s="50" t="str">
        <f>IF('Форма сбора данных'!F241="","",CLEAN('Форма сбора данных'!F241))</f>
        <v/>
      </c>
      <c r="F240" s="50" t="str">
        <f>IF('Форма сбора данных'!G241="","",CLEAN('Форма сбора данных'!G241))</f>
        <v/>
      </c>
      <c r="G240" s="50" t="str">
        <f>IF('Форма сбора данных'!H241="","",CLEAN('Форма сбора данных'!H241))</f>
        <v/>
      </c>
      <c r="H240" s="50" t="str">
        <f>IF('Форма сбора данных'!I241="","",CLEAN('Форма сбора данных'!I241))</f>
        <v/>
      </c>
      <c r="I240" s="50" t="str">
        <f>IF('Форма сбора данных'!J241="","",CLEAN('Форма сбора данных'!J241))</f>
        <v/>
      </c>
      <c r="J240" s="50" t="str">
        <f>IF('Форма сбора данных'!K241="","",CLEAN('Форма сбора данных'!K241))</f>
        <v/>
      </c>
      <c r="K240" s="50" t="str">
        <f>IF('Форма сбора данных'!L241="","",CLEAN('Форма сбора данных'!L241))</f>
        <v/>
      </c>
      <c r="L240" s="50" t="str">
        <f>IF('Форма сбора данных'!M241="","",CLEAN('Форма сбора данных'!M241))</f>
        <v/>
      </c>
    </row>
    <row r="241" spans="1:12" x14ac:dyDescent="0.25">
      <c r="A241" s="50">
        <v>1</v>
      </c>
      <c r="B241" s="50">
        <v>235</v>
      </c>
      <c r="C241" s="50" t="str">
        <f>IF('Форма сбора данных'!D242="","",CLEAN('Форма сбора данных'!D242))</f>
        <v>https://docs.google.com/document/d/1-Qq1JeFMwt9VR2jrtw__JVw77S38hRma/edit?usp=sharing&amp;ouid=114736196196305035609&amp;rtpof=true&amp;sd=true</v>
      </c>
      <c r="D241" s="50" t="str">
        <f>IF('Форма сбора данных'!E242="","",CLEAN('Форма сбора данных'!E242))</f>
        <v>Показатели ДОО</v>
      </c>
      <c r="E241" s="50" t="str">
        <f>IF('Форма сбора данных'!F242="","",CLEAN('Форма сбора данных'!F242))</f>
        <v>https://docs.google.com/document/d/1n2tXiSUzd_skv3A0aKEBPx3A31iT3WOP/edit?usp=sharing&amp;ouid=114736196196305035609&amp;rtpof=true&amp;sd=true</v>
      </c>
      <c r="F241" s="50" t="str">
        <f>IF('Форма сбора данных'!G242="","",CLEAN('Форма сбора данных'!G242))</f>
        <v>Показатели ОО</v>
      </c>
      <c r="G241" s="50" t="str">
        <f>IF('Форма сбора данных'!H242="","",CLEAN('Форма сбора данных'!H242))</f>
        <v>https://docs.google.com/document/d/1o9iXlWAK3rQeDipagM8thQMnf0DKE1pu/edit?usp=sharing&amp;ouid=114736196196305035609&amp;rtpof=true&amp;sd=true</v>
      </c>
      <c r="H241" s="50" t="str">
        <f>IF('Форма сбора данных'!I242="","",CLEAN('Форма сбора данных'!I242))</f>
        <v>Показатели ОДО</v>
      </c>
      <c r="I241" s="50" t="str">
        <f>IF('Форма сбора данных'!J242="","",CLEAN('Форма сбора данных'!J242))</f>
        <v/>
      </c>
      <c r="J241" s="50" t="str">
        <f>IF('Форма сбора данных'!K242="","",CLEAN('Форма сбора данных'!K242))</f>
        <v/>
      </c>
      <c r="K241" s="50" t="str">
        <f>IF('Форма сбора данных'!L242="","",CLEAN('Форма сбора данных'!L242))</f>
        <v/>
      </c>
      <c r="L241" s="50" t="str">
        <f>IF('Форма сбора данных'!M242="","",CLEAN('Форма сбора данных'!M242))</f>
        <v/>
      </c>
    </row>
    <row r="242" spans="1:12" x14ac:dyDescent="0.25">
      <c r="A242" s="50">
        <v>1</v>
      </c>
      <c r="B242" s="50">
        <v>236</v>
      </c>
      <c r="C242" s="50" t="str">
        <f>IF('Форма сбора данных'!D243="","",CLEAN('Форма сбора данных'!D243))</f>
        <v/>
      </c>
      <c r="D242" s="50" t="str">
        <f>IF('Форма сбора данных'!E243="","",CLEAN('Форма сбора данных'!E243))</f>
        <v/>
      </c>
      <c r="E242" s="50" t="str">
        <f>IF('Форма сбора данных'!F243="","",CLEAN('Форма сбора данных'!F243))</f>
        <v/>
      </c>
      <c r="F242" s="50" t="str">
        <f>IF('Форма сбора данных'!G243="","",CLEAN('Форма сбора данных'!G243))</f>
        <v/>
      </c>
      <c r="G242" s="50" t="str">
        <f>IF('Форма сбора данных'!H243="","",CLEAN('Форма сбора данных'!H243))</f>
        <v/>
      </c>
      <c r="H242" s="50" t="str">
        <f>IF('Форма сбора данных'!I243="","",CLEAN('Форма сбора данных'!I243))</f>
        <v/>
      </c>
      <c r="I242" s="50" t="str">
        <f>IF('Форма сбора данных'!J243="","",CLEAN('Форма сбора данных'!J243))</f>
        <v/>
      </c>
      <c r="J242" s="50" t="str">
        <f>IF('Форма сбора данных'!K243="","",CLEAN('Форма сбора данных'!K243))</f>
        <v/>
      </c>
      <c r="K242" s="50" t="str">
        <f>IF('Форма сбора данных'!L243="","",CLEAN('Форма сбора данных'!L243))</f>
        <v/>
      </c>
      <c r="L242" s="50" t="str">
        <f>IF('Форма сбора данных'!M243="","",CLEAN('Форма сбора данных'!M243))</f>
        <v/>
      </c>
    </row>
    <row r="243" spans="1:12" x14ac:dyDescent="0.25">
      <c r="A243" s="50">
        <v>1</v>
      </c>
      <c r="B243" s="50">
        <v>237</v>
      </c>
      <c r="C243" s="50" t="str">
        <f>IF('Форма сбора данных'!D244="","",CLEAN('Форма сбора данных'!D244))</f>
        <v/>
      </c>
      <c r="D243" s="50" t="str">
        <f>IF('Форма сбора данных'!E244="","",CLEAN('Форма сбора данных'!E244))</f>
        <v/>
      </c>
      <c r="E243" s="50" t="str">
        <f>IF('Форма сбора данных'!F244="","",CLEAN('Форма сбора данных'!F244))</f>
        <v/>
      </c>
      <c r="F243" s="50" t="str">
        <f>IF('Форма сбора данных'!G244="","",CLEAN('Форма сбора данных'!G244))</f>
        <v/>
      </c>
      <c r="G243" s="50" t="str">
        <f>IF('Форма сбора данных'!H244="","",CLEAN('Форма сбора данных'!H244))</f>
        <v/>
      </c>
      <c r="H243" s="50" t="str">
        <f>IF('Форма сбора данных'!I244="","",CLEAN('Форма сбора данных'!I244))</f>
        <v/>
      </c>
      <c r="I243" s="50" t="str">
        <f>IF('Форма сбора данных'!J244="","",CLEAN('Форма сбора данных'!J244))</f>
        <v/>
      </c>
      <c r="J243" s="50" t="str">
        <f>IF('Форма сбора данных'!K244="","",CLEAN('Форма сбора данных'!K244))</f>
        <v/>
      </c>
      <c r="K243" s="50" t="str">
        <f>IF('Форма сбора данных'!L244="","",CLEAN('Форма сбора данных'!L244))</f>
        <v/>
      </c>
      <c r="L243" s="50" t="str">
        <f>IF('Форма сбора данных'!M244="","",CLEAN('Форма сбора данных'!M244))</f>
        <v/>
      </c>
    </row>
    <row r="244" spans="1:12" x14ac:dyDescent="0.25">
      <c r="A244" s="50">
        <v>1</v>
      </c>
      <c r="B244" s="50">
        <v>238</v>
      </c>
      <c r="C244" s="50" t="str">
        <f>IF('Форма сбора данных'!D245="","",CLEAN('Форма сбора данных'!D245))</f>
        <v/>
      </c>
      <c r="D244" s="50" t="str">
        <f>IF('Форма сбора данных'!E245="","",CLEAN('Форма сбора данных'!E245))</f>
        <v/>
      </c>
      <c r="E244" s="50" t="str">
        <f>IF('Форма сбора данных'!F245="","",CLEAN('Форма сбора данных'!F245))</f>
        <v/>
      </c>
      <c r="F244" s="50" t="str">
        <f>IF('Форма сбора данных'!G245="","",CLEAN('Форма сбора данных'!G245))</f>
        <v/>
      </c>
      <c r="G244" s="50" t="str">
        <f>IF('Форма сбора данных'!H245="","",CLEAN('Форма сбора данных'!H245))</f>
        <v/>
      </c>
      <c r="H244" s="50" t="str">
        <f>IF('Форма сбора данных'!I245="","",CLEAN('Форма сбора данных'!I245))</f>
        <v/>
      </c>
      <c r="I244" s="50" t="str">
        <f>IF('Форма сбора данных'!J245="","",CLEAN('Форма сбора данных'!J245))</f>
        <v/>
      </c>
      <c r="J244" s="50" t="str">
        <f>IF('Форма сбора данных'!K245="","",CLEAN('Форма сбора данных'!K245))</f>
        <v/>
      </c>
      <c r="K244" s="50" t="str">
        <f>IF('Форма сбора данных'!L245="","",CLEAN('Форма сбора данных'!L245))</f>
        <v/>
      </c>
      <c r="L244" s="50" t="str">
        <f>IF('Форма сбора данных'!M245="","",CLEAN('Форма сбора данных'!M245))</f>
        <v/>
      </c>
    </row>
    <row r="245" spans="1:12" x14ac:dyDescent="0.25">
      <c r="A245" s="50">
        <v>1</v>
      </c>
      <c r="B245" s="50">
        <v>239</v>
      </c>
      <c r="C245" s="50" t="str">
        <f>IF('Форма сбора данных'!D246="","",CLEAN('Форма сбора данных'!D246))</f>
        <v>https://drive.google.com/file/d/1z7TC2QOLd-QHuh4W_1V5XqIbbKIAlntd/view?usp=sharing</v>
      </c>
      <c r="D245" s="50" t="str">
        <f>IF('Форма сбора данных'!E246="","",CLEAN('Форма сбора данных'!E246))</f>
        <v>Приказ МКУ УО  № 124от 03 марта 2021 года  "О проведении государственной итоговой аттестацииобучающихся по образовательным программам среднего общего образования в городском округе город Нефтекамск в 2021 году"</v>
      </c>
      <c r="E245" s="50" t="str">
        <f>IF('Форма сбора данных'!F246="","",CLEAN('Форма сбора данных'!F246))</f>
        <v/>
      </c>
      <c r="F245" s="50" t="str">
        <f>IF('Форма сбора данных'!G246="","",CLEAN('Форма сбора данных'!G246))</f>
        <v/>
      </c>
      <c r="G245" s="50" t="str">
        <f>IF('Форма сбора данных'!H246="","",CLEAN('Форма сбора данных'!H246))</f>
        <v/>
      </c>
      <c r="H245" s="50" t="str">
        <f>IF('Форма сбора данных'!I246="","",CLEAN('Форма сбора данных'!I246))</f>
        <v/>
      </c>
      <c r="I245" s="50" t="str">
        <f>IF('Форма сбора данных'!J246="","",CLEAN('Форма сбора данных'!J246))</f>
        <v/>
      </c>
      <c r="J245" s="50" t="str">
        <f>IF('Форма сбора данных'!K246="","",CLEAN('Форма сбора данных'!K246))</f>
        <v/>
      </c>
      <c r="K245" s="50" t="str">
        <f>IF('Форма сбора данных'!L246="","",CLEAN('Форма сбора данных'!L246))</f>
        <v/>
      </c>
      <c r="L245" s="50" t="str">
        <f>IF('Форма сбора данных'!M246="","",CLEAN('Форма сбора данных'!M246))</f>
        <v/>
      </c>
    </row>
    <row r="246" spans="1:12" x14ac:dyDescent="0.25">
      <c r="A246" s="50">
        <v>1</v>
      </c>
      <c r="B246" s="50">
        <v>240</v>
      </c>
      <c r="C246" s="50" t="str">
        <f>IF('Форма сбора данных'!D247="","",CLEAN('Форма сбора данных'!D247))</f>
        <v>https://drive.google.com/file/d/1nSdoJC2Yc3bcZQMsN2NKfVMesTxF-MUC/view?usp=sharing</v>
      </c>
      <c r="D246" s="50" t="str">
        <f>IF('Форма сбора данных'!E247="","",CLEAN('Форма сбора данных'!E247))</f>
        <v/>
      </c>
      <c r="E246" s="50" t="str">
        <f>IF('Форма сбора данных'!F247="","",CLEAN('Форма сбора данных'!F247))</f>
        <v/>
      </c>
      <c r="F246" s="50" t="str">
        <f>IF('Форма сбора данных'!G247="","",CLEAN('Форма сбора данных'!G247))</f>
        <v/>
      </c>
      <c r="G246" s="50" t="str">
        <f>IF('Форма сбора данных'!H247="","",CLEAN('Форма сбора данных'!H247))</f>
        <v/>
      </c>
      <c r="H246" s="50" t="str">
        <f>IF('Форма сбора данных'!I247="","",CLEAN('Форма сбора данных'!I247))</f>
        <v/>
      </c>
      <c r="I246" s="50" t="str">
        <f>IF('Форма сбора данных'!J247="","",CLEAN('Форма сбора данных'!J247))</f>
        <v/>
      </c>
      <c r="J246" s="50" t="str">
        <f>IF('Форма сбора данных'!K247="","",CLEAN('Форма сбора данных'!K247))</f>
        <v/>
      </c>
      <c r="K246" s="50" t="str">
        <f>IF('Форма сбора данных'!L247="","",CLEAN('Форма сбора данных'!L247))</f>
        <v/>
      </c>
      <c r="L246" s="50" t="str">
        <f>IF('Форма сбора данных'!M247="","",CLEAN('Форма сбора данных'!M247))</f>
        <v/>
      </c>
    </row>
    <row r="247" spans="1:12" x14ac:dyDescent="0.25">
      <c r="A247" s="50">
        <v>1</v>
      </c>
      <c r="B247" s="50">
        <v>241</v>
      </c>
      <c r="C247" s="50" t="str">
        <f>IF('Форма сбора данных'!D248="","",CLEAN('Форма сбора данных'!D248))</f>
        <v/>
      </c>
      <c r="D247" s="50" t="str">
        <f>IF('Форма сбора данных'!E248="","",CLEAN('Форма сбора данных'!E248))</f>
        <v/>
      </c>
      <c r="E247" s="50" t="str">
        <f>IF('Форма сбора данных'!F248="","",CLEAN('Форма сбора данных'!F248))</f>
        <v>https://docs.google.com/document/d/1FyhV1VMgqyO12aFESZyeFnM5RQvlQAld/edit?usp=sharing&amp;ouid=114736196196305035609&amp;rtpof=true&amp;sd=true</v>
      </c>
      <c r="F247" s="50" t="str">
        <f>IF('Форма сбора данных'!G248="","",CLEAN('Форма сбора данных'!G248))</f>
        <v>Результаты тестирования кандидатов на должность руководителя слушателей "Школы кадрового резерва"</v>
      </c>
      <c r="G247" s="50" t="str">
        <f>IF('Форма сбора данных'!H248="","",CLEAN('Форма сбора данных'!H248))</f>
        <v/>
      </c>
      <c r="H247" s="50" t="str">
        <f>IF('Форма сбора данных'!I248="","",CLEAN('Форма сбора данных'!I248))</f>
        <v/>
      </c>
      <c r="I247" s="50" t="str">
        <f>IF('Форма сбора данных'!J248="","",CLEAN('Форма сбора данных'!J248))</f>
        <v/>
      </c>
      <c r="J247" s="50" t="str">
        <f>IF('Форма сбора данных'!K248="","",CLEAN('Форма сбора данных'!K248))</f>
        <v/>
      </c>
      <c r="K247" s="50" t="str">
        <f>IF('Форма сбора данных'!L248="","",CLEAN('Форма сбора данных'!L248))</f>
        <v/>
      </c>
      <c r="L247" s="50" t="str">
        <f>IF('Форма сбора данных'!M248="","",CLEAN('Форма сбора данных'!M248))</f>
        <v/>
      </c>
    </row>
    <row r="248" spans="1:12" x14ac:dyDescent="0.25">
      <c r="A248" s="50">
        <v>1</v>
      </c>
      <c r="B248" s="50">
        <v>242</v>
      </c>
      <c r="C248" s="50" t="str">
        <f>IF('Форма сбора данных'!D249="","",CLEAN('Форма сбора данных'!D249))</f>
        <v>https://docs.google.com/document/d/1o9iXlWAK3rQeDipagM8thQMnf0DKE1pu/edit?usp=sharing&amp;ouid=114736196196305035609&amp;rtpof=true&amp;sd=true</v>
      </c>
      <c r="D248" s="50" t="str">
        <f>IF('Форма сбора данных'!E249="","",CLEAN('Форма сбора данных'!E249))</f>
        <v>Показатели ОО</v>
      </c>
      <c r="E248" s="50" t="str">
        <f>IF('Форма сбора данных'!F249="","",CLEAN('Форма сбора данных'!F249))</f>
        <v/>
      </c>
      <c r="F248" s="50" t="str">
        <f>IF('Форма сбора данных'!G249="","",CLEAN('Форма сбора данных'!G249))</f>
        <v/>
      </c>
      <c r="G248" s="50" t="str">
        <f>IF('Форма сбора данных'!H249="","",CLEAN('Форма сбора данных'!H249))</f>
        <v/>
      </c>
      <c r="H248" s="50" t="str">
        <f>IF('Форма сбора данных'!I249="","",CLEAN('Форма сбора данных'!I249))</f>
        <v/>
      </c>
      <c r="I248" s="50" t="str">
        <f>IF('Форма сбора данных'!J249="","",CLEAN('Форма сбора данных'!J249))</f>
        <v/>
      </c>
      <c r="J248" s="50" t="str">
        <f>IF('Форма сбора данных'!K249="","",CLEAN('Форма сбора данных'!K249))</f>
        <v/>
      </c>
      <c r="K248" s="50" t="str">
        <f>IF('Форма сбора данных'!L249="","",CLEAN('Форма сбора данных'!L249))</f>
        <v/>
      </c>
      <c r="L248" s="50" t="str">
        <f>IF('Форма сбора данных'!M249="","",CLEAN('Форма сбора данных'!M249))</f>
        <v/>
      </c>
    </row>
    <row r="249" spans="1:12" x14ac:dyDescent="0.25">
      <c r="A249" s="50">
        <v>1</v>
      </c>
      <c r="B249" s="50">
        <v>243</v>
      </c>
      <c r="C249" s="50" t="str">
        <f>IF('Форма сбора данных'!D250="","",CLEAN('Форма сбора данных'!D250))</f>
        <v/>
      </c>
      <c r="D249" s="50" t="str">
        <f>IF('Форма сбора данных'!E250="","",CLEAN('Форма сбора данных'!E250))</f>
        <v/>
      </c>
      <c r="E249" s="50" t="str">
        <f>IF('Форма сбора данных'!F250="","",CLEAN('Форма сбора данных'!F250))</f>
        <v/>
      </c>
      <c r="F249" s="50" t="str">
        <f>IF('Форма сбора данных'!G250="","",CLEAN('Форма сбора данных'!G250))</f>
        <v/>
      </c>
      <c r="G249" s="50" t="str">
        <f>IF('Форма сбора данных'!H250="","",CLEAN('Форма сбора данных'!H250))</f>
        <v/>
      </c>
      <c r="H249" s="50" t="str">
        <f>IF('Форма сбора данных'!I250="","",CLEAN('Форма сбора данных'!I250))</f>
        <v/>
      </c>
      <c r="I249" s="50" t="str">
        <f>IF('Форма сбора данных'!J250="","",CLEAN('Форма сбора данных'!J250))</f>
        <v/>
      </c>
      <c r="J249" s="50" t="str">
        <f>IF('Форма сбора данных'!K250="","",CLEAN('Форма сбора данных'!K250))</f>
        <v/>
      </c>
      <c r="K249" s="50" t="str">
        <f>IF('Форма сбора данных'!L250="","",CLEAN('Форма сбора данных'!L250))</f>
        <v/>
      </c>
      <c r="L249" s="50" t="str">
        <f>IF('Форма сбора данных'!M250="","",CLEAN('Форма сбора данных'!M250))</f>
        <v/>
      </c>
    </row>
    <row r="250" spans="1:12" x14ac:dyDescent="0.25">
      <c r="A250" s="50">
        <v>1</v>
      </c>
      <c r="B250" s="50">
        <v>244</v>
      </c>
      <c r="C250" s="50" t="str">
        <f>IF('Форма сбора данных'!D251="","",CLEAN('Форма сбора данных'!D251))</f>
        <v/>
      </c>
      <c r="D250" s="50" t="str">
        <f>IF('Форма сбора данных'!E251="","",CLEAN('Форма сбора данных'!E251))</f>
        <v/>
      </c>
      <c r="E250" s="50" t="str">
        <f>IF('Форма сбора данных'!F251="","",CLEAN('Форма сбора данных'!F251))</f>
        <v/>
      </c>
      <c r="F250" s="50" t="str">
        <f>IF('Форма сбора данных'!G251="","",CLEAN('Форма сбора данных'!G251))</f>
        <v/>
      </c>
      <c r="G250" s="50" t="str">
        <f>IF('Форма сбора данных'!H251="","",CLEAN('Форма сбора данных'!H251))</f>
        <v/>
      </c>
      <c r="H250" s="50" t="str">
        <f>IF('Форма сбора данных'!I251="","",CLEAN('Форма сбора данных'!I251))</f>
        <v/>
      </c>
      <c r="I250" s="50" t="str">
        <f>IF('Форма сбора данных'!J251="","",CLEAN('Форма сбора данных'!J251))</f>
        <v/>
      </c>
      <c r="J250" s="50" t="str">
        <f>IF('Форма сбора данных'!K251="","",CLEAN('Форма сбора данных'!K251))</f>
        <v/>
      </c>
      <c r="K250" s="50" t="str">
        <f>IF('Форма сбора данных'!L251="","",CLEAN('Форма сбора данных'!L251))</f>
        <v/>
      </c>
      <c r="L250" s="50" t="str">
        <f>IF('Форма сбора данных'!M251="","",CLEAN('Форма сбора данных'!M251))</f>
        <v/>
      </c>
    </row>
    <row r="251" spans="1:12" x14ac:dyDescent="0.25">
      <c r="A251" s="50">
        <v>1</v>
      </c>
      <c r="B251" s="50">
        <v>245</v>
      </c>
      <c r="C251" s="50" t="str">
        <f>IF('Форма сбора данных'!D252="","",CLEAN('Форма сбора данных'!D252))</f>
        <v>https://drive.google.com/file/d/1HqSmmXHrfa4pBMK1ZwMQfvu1ZkKjHnPT/view?usp=sharing</v>
      </c>
      <c r="D251" s="50" t="str">
        <f>IF('Форма сбора данных'!E252="","",CLEAN('Форма сбора данных'!E252))</f>
        <v>Анализ деятельности системы образования 2020-2021 учебный год</v>
      </c>
      <c r="E251" s="50" t="str">
        <f>IF('Форма сбора данных'!F252="","",CLEAN('Форма сбора данных'!F252))</f>
        <v/>
      </c>
      <c r="F251" s="50" t="str">
        <f>IF('Форма сбора данных'!G252="","",CLEAN('Форма сбора данных'!G252))</f>
        <v/>
      </c>
      <c r="G251" s="50" t="str">
        <f>IF('Форма сбора данных'!H252="","",CLEAN('Форма сбора данных'!H252))</f>
        <v/>
      </c>
      <c r="H251" s="50" t="str">
        <f>IF('Форма сбора данных'!I252="","",CLEAN('Форма сбора данных'!I252))</f>
        <v/>
      </c>
      <c r="I251" s="50" t="str">
        <f>IF('Форма сбора данных'!J252="","",CLEAN('Форма сбора данных'!J252))</f>
        <v/>
      </c>
      <c r="J251" s="50" t="str">
        <f>IF('Форма сбора данных'!K252="","",CLEAN('Форма сбора данных'!K252))</f>
        <v/>
      </c>
      <c r="K251" s="50" t="str">
        <f>IF('Форма сбора данных'!L252="","",CLEAN('Форма сбора данных'!L252))</f>
        <v/>
      </c>
      <c r="L251" s="50" t="str">
        <f>IF('Форма сбора данных'!M252="","",CLEAN('Форма сбора данных'!M252))</f>
        <v/>
      </c>
    </row>
    <row r="252" spans="1:12" x14ac:dyDescent="0.25">
      <c r="A252" s="50">
        <v>1</v>
      </c>
      <c r="B252" s="50">
        <v>246</v>
      </c>
      <c r="C252" s="50" t="str">
        <f>IF('Форма сбора данных'!D253="","",CLEAN('Форма сбора данных'!D253))</f>
        <v>https://drive.google.com/file/d/1FnHsboNqmyinC3CZWrICkgY_Re5T3145/view?usp=sharing</v>
      </c>
      <c r="D252" s="50" t="str">
        <f>IF('Форма сбора данных'!E253="","",CLEAN('Форма сбора данных'!E253))</f>
        <v>Сборник материалов НПК 2021 год</v>
      </c>
      <c r="E252" s="50" t="str">
        <f>IF('Форма сбора данных'!F253="","",CLEAN('Форма сбора данных'!F253))</f>
        <v/>
      </c>
      <c r="F252" s="50" t="str">
        <f>IF('Форма сбора данных'!G253="","",CLEAN('Форма сбора данных'!G253))</f>
        <v/>
      </c>
      <c r="G252" s="50" t="str">
        <f>IF('Форма сбора данных'!H253="","",CLEAN('Форма сбора данных'!H253))</f>
        <v/>
      </c>
      <c r="H252" s="50" t="str">
        <f>IF('Форма сбора данных'!I253="","",CLEAN('Форма сбора данных'!I253))</f>
        <v/>
      </c>
      <c r="I252" s="50" t="str">
        <f>IF('Форма сбора данных'!J253="","",CLEAN('Форма сбора данных'!J253))</f>
        <v/>
      </c>
      <c r="J252" s="50" t="str">
        <f>IF('Форма сбора данных'!K253="","",CLEAN('Форма сбора данных'!K253))</f>
        <v/>
      </c>
      <c r="K252" s="50" t="str">
        <f>IF('Форма сбора данных'!L253="","",CLEAN('Форма сбора данных'!L253))</f>
        <v/>
      </c>
      <c r="L252" s="50" t="str">
        <f>IF('Форма сбора данных'!M253="","",CLEAN('Форма сбора данных'!M253))</f>
        <v/>
      </c>
    </row>
    <row r="253" spans="1:12" x14ac:dyDescent="0.25">
      <c r="A253" s="50">
        <v>1</v>
      </c>
      <c r="B253" s="50">
        <v>247</v>
      </c>
      <c r="C253" s="50" t="str">
        <f>IF('Форма сбора данных'!D254="","",CLEAN('Форма сбора данных'!D254))</f>
        <v/>
      </c>
      <c r="D253" s="50" t="str">
        <f>IF('Форма сбора данных'!E254="","",CLEAN('Форма сбора данных'!E254))</f>
        <v/>
      </c>
      <c r="E253" s="50" t="str">
        <f>IF('Форма сбора данных'!F254="","",CLEAN('Форма сбора данных'!F254))</f>
        <v/>
      </c>
      <c r="F253" s="50" t="str">
        <f>IF('Форма сбора данных'!G254="","",CLEAN('Форма сбора данных'!G254))</f>
        <v/>
      </c>
      <c r="G253" s="50" t="str">
        <f>IF('Форма сбора данных'!H254="","",CLEAN('Форма сбора данных'!H254))</f>
        <v/>
      </c>
      <c r="H253" s="50" t="str">
        <f>IF('Форма сбора данных'!I254="","",CLEAN('Форма сбора данных'!I254))</f>
        <v/>
      </c>
      <c r="I253" s="50" t="str">
        <f>IF('Форма сбора данных'!J254="","",CLEAN('Форма сбора данных'!J254))</f>
        <v/>
      </c>
      <c r="J253" s="50" t="str">
        <f>IF('Форма сбора данных'!K254="","",CLEAN('Форма сбора данных'!K254))</f>
        <v/>
      </c>
      <c r="K253" s="50" t="str">
        <f>IF('Форма сбора данных'!L254="","",CLEAN('Форма сбора данных'!L254))</f>
        <v/>
      </c>
      <c r="L253" s="50" t="str">
        <f>IF('Форма сбора данных'!M254="","",CLEAN('Форма сбора данных'!M254))</f>
        <v/>
      </c>
    </row>
    <row r="254" spans="1:12" x14ac:dyDescent="0.25">
      <c r="A254" s="50">
        <v>1</v>
      </c>
      <c r="B254" s="50">
        <v>248</v>
      </c>
      <c r="C254" s="50" t="str">
        <f>IF('Форма сбора данных'!D255="","",CLEAN('Форма сбора данных'!D255))</f>
        <v/>
      </c>
      <c r="D254" s="50" t="str">
        <f>IF('Форма сбора данных'!E255="","",CLEAN('Форма сбора данных'!E255))</f>
        <v/>
      </c>
      <c r="E254" s="50" t="str">
        <f>IF('Форма сбора данных'!F255="","",CLEAN('Форма сбора данных'!F255))</f>
        <v/>
      </c>
      <c r="F254" s="50" t="str">
        <f>IF('Форма сбора данных'!G255="","",CLEAN('Форма сбора данных'!G255))</f>
        <v/>
      </c>
      <c r="G254" s="50" t="str">
        <f>IF('Форма сбора данных'!H255="","",CLEAN('Форма сбора данных'!H255))</f>
        <v/>
      </c>
      <c r="H254" s="50" t="str">
        <f>IF('Форма сбора данных'!I255="","",CLEAN('Форма сбора данных'!I255))</f>
        <v/>
      </c>
      <c r="I254" s="50" t="str">
        <f>IF('Форма сбора данных'!J255="","",CLEAN('Форма сбора данных'!J255))</f>
        <v/>
      </c>
      <c r="J254" s="50" t="str">
        <f>IF('Форма сбора данных'!K255="","",CLEAN('Форма сбора данных'!K255))</f>
        <v/>
      </c>
      <c r="K254" s="50" t="str">
        <f>IF('Форма сбора данных'!L255="","",CLEAN('Форма сбора данных'!L255))</f>
        <v/>
      </c>
      <c r="L254" s="50" t="str">
        <f>IF('Форма сбора данных'!M255="","",CLEAN('Форма сбора данных'!M255))</f>
        <v/>
      </c>
    </row>
    <row r="255" spans="1:12" x14ac:dyDescent="0.25">
      <c r="A255" s="50">
        <v>1</v>
      </c>
      <c r="B255" s="50">
        <v>249</v>
      </c>
      <c r="C255" s="50" t="str">
        <f>IF('Форма сбора данных'!D256="","",CLEAN('Форма сбора данных'!D256))</f>
        <v>https://drive.google.com/file/d/1rzESZMcI0XoiHF7umif-bj2xnvtgcnzJ/view?usp=sharing</v>
      </c>
      <c r="D255" s="50" t="str">
        <f>IF('Форма сбора данных'!E256="","",CLEAN('Форма сбора данных'!E256))</f>
        <v>Приказ  МКУ УО администрации городского округа город Нефтекамск республики Башкортостан "Об организации работы по Школы кадрового резерва" № 711 от 17 сентября 2020г.</v>
      </c>
      <c r="E255" s="50" t="str">
        <f>IF('Форма сбора данных'!F256="","",CLEAN('Форма сбора данных'!F256))</f>
        <v/>
      </c>
      <c r="F255" s="50" t="str">
        <f>IF('Форма сбора данных'!G256="","",CLEAN('Форма сбора данных'!G256))</f>
        <v/>
      </c>
      <c r="G255" s="50" t="str">
        <f>IF('Форма сбора данных'!H256="","",CLEAN('Форма сбора данных'!H256))</f>
        <v/>
      </c>
      <c r="H255" s="50" t="str">
        <f>IF('Форма сбора данных'!I256="","",CLEAN('Форма сбора данных'!I256))</f>
        <v/>
      </c>
      <c r="I255" s="50" t="str">
        <f>IF('Форма сбора данных'!J256="","",CLEAN('Форма сбора данных'!J256))</f>
        <v/>
      </c>
      <c r="J255" s="50" t="str">
        <f>IF('Форма сбора данных'!K256="","",CLEAN('Форма сбора данных'!K256))</f>
        <v/>
      </c>
      <c r="K255" s="50" t="str">
        <f>IF('Форма сбора данных'!L256="","",CLEAN('Форма сбора данных'!L256))</f>
        <v/>
      </c>
      <c r="L255" s="50" t="str">
        <f>IF('Форма сбора данных'!M256="","",CLEAN('Форма сбора данных'!M256))</f>
        <v/>
      </c>
    </row>
    <row r="256" spans="1:12" x14ac:dyDescent="0.25">
      <c r="A256" s="50">
        <v>1</v>
      </c>
      <c r="B256" s="50">
        <v>250</v>
      </c>
      <c r="C256" s="50" t="str">
        <f>IF('Форма сбора данных'!D257="","",CLEAN('Форма сбора данных'!D257))</f>
        <v>https://drive.google.com/file/d/1Sq-oLFHtEuXqhtwticmPRoA2HQRWVCxq/view?usp=sharing</v>
      </c>
      <c r="D256" s="50" t="str">
        <f>IF('Форма сбора данных'!E257="","",CLEAN('Форма сбора данных'!E257))</f>
        <v>Распоряжение администрации городского округа город Нефтекамск № 73р от 16 июня 2020 года "Об утверждении состава аттестационной комиссии по аттестации кандидатов на должность руководителя и руководителей муниципальных образовательных организаций городского округа город Нефтекамск Республики Башкортостан""</v>
      </c>
      <c r="E256" s="50" t="str">
        <f>IF('Форма сбора данных'!F257="","",CLEAN('Форма сбора данных'!F257))</f>
        <v>https://drive.google.com/file/d/10bheEpULsOBzy3DIF13sPhTmSHSuDcFY/view?usp=sharing</v>
      </c>
      <c r="F256" s="50" t="str">
        <f>IF('Форма сбора данных'!G257="","",CLEAN('Форма сбора данных'!G257))</f>
        <v>Протокол заседания аттестационной комиссии № 8</v>
      </c>
      <c r="G256" s="50" t="str">
        <f>IF('Форма сбора данных'!H257="","",CLEAN('Форма сбора данных'!H257))</f>
        <v/>
      </c>
      <c r="H256" s="50" t="str">
        <f>IF('Форма сбора данных'!I257="","",CLEAN('Форма сбора данных'!I257))</f>
        <v/>
      </c>
      <c r="I256" s="50" t="str">
        <f>IF('Форма сбора данных'!J257="","",CLEAN('Форма сбора данных'!J257))</f>
        <v/>
      </c>
      <c r="J256" s="50" t="str">
        <f>IF('Форма сбора данных'!K257="","",CLEAN('Форма сбора данных'!K257))</f>
        <v/>
      </c>
      <c r="K256" s="50" t="str">
        <f>IF('Форма сбора данных'!L257="","",CLEAN('Форма сбора данных'!L257))</f>
        <v/>
      </c>
      <c r="L256" s="50" t="str">
        <f>IF('Форма сбора данных'!M257="","",CLEAN('Форма сбора данных'!M257))</f>
        <v/>
      </c>
    </row>
    <row r="257" spans="1:12" x14ac:dyDescent="0.25">
      <c r="A257" s="50">
        <v>1</v>
      </c>
      <c r="B257" s="50">
        <v>251</v>
      </c>
      <c r="C257" s="50" t="str">
        <f>IF('Форма сбора данных'!D258="","",CLEAN('Форма сбора данных'!D258))</f>
        <v/>
      </c>
      <c r="D257" s="50" t="str">
        <f>IF('Форма сбора данных'!E258="","",CLEAN('Форма сбора данных'!E258))</f>
        <v/>
      </c>
      <c r="E257" s="50" t="str">
        <f>IF('Форма сбора данных'!F258="","",CLEAN('Форма сбора данных'!F258))</f>
        <v/>
      </c>
      <c r="F257" s="50" t="str">
        <f>IF('Форма сбора данных'!G258="","",CLEAN('Форма сбора данных'!G258))</f>
        <v/>
      </c>
      <c r="G257" s="50" t="str">
        <f>IF('Форма сбора данных'!H258="","",CLEAN('Форма сбора данных'!H258))</f>
        <v/>
      </c>
      <c r="H257" s="50" t="str">
        <f>IF('Форма сбора данных'!I258="","",CLEAN('Форма сбора данных'!I258))</f>
        <v/>
      </c>
      <c r="I257" s="50" t="str">
        <f>IF('Форма сбора данных'!J258="","",CLEAN('Форма сбора данных'!J258))</f>
        <v/>
      </c>
      <c r="J257" s="50" t="str">
        <f>IF('Форма сбора данных'!K258="","",CLEAN('Форма сбора данных'!K258))</f>
        <v/>
      </c>
      <c r="K257" s="50" t="str">
        <f>IF('Форма сбора данных'!L258="","",CLEAN('Форма сбора данных'!L258))</f>
        <v/>
      </c>
      <c r="L257" s="50" t="str">
        <f>IF('Форма сбора данных'!M258="","",CLEAN('Форма сбора данных'!M258))</f>
        <v/>
      </c>
    </row>
    <row r="258" spans="1:12" x14ac:dyDescent="0.25">
      <c r="A258" s="50">
        <v>1</v>
      </c>
      <c r="B258" s="50">
        <v>252</v>
      </c>
      <c r="C258" s="50" t="str">
        <f>IF('Форма сбора данных'!D259="","",CLEAN('Форма сбора данных'!D259))</f>
        <v/>
      </c>
      <c r="D258" s="50" t="str">
        <f>IF('Форма сбора данных'!E259="","",CLEAN('Форма сбора данных'!E259))</f>
        <v/>
      </c>
      <c r="E258" s="50" t="str">
        <f>IF('Форма сбора данных'!F259="","",CLEAN('Форма сбора данных'!F259))</f>
        <v/>
      </c>
      <c r="F258" s="50" t="str">
        <f>IF('Форма сбора данных'!G259="","",CLEAN('Форма сбора данных'!G259))</f>
        <v/>
      </c>
      <c r="G258" s="50" t="str">
        <f>IF('Форма сбора данных'!H259="","",CLEAN('Форма сбора данных'!H259))</f>
        <v/>
      </c>
      <c r="H258" s="50" t="str">
        <f>IF('Форма сбора данных'!I259="","",CLEAN('Форма сбора данных'!I259))</f>
        <v/>
      </c>
      <c r="I258" s="50" t="str">
        <f>IF('Форма сбора данных'!J259="","",CLEAN('Форма сбора данных'!J259))</f>
        <v/>
      </c>
      <c r="J258" s="50" t="str">
        <f>IF('Форма сбора данных'!K259="","",CLEAN('Форма сбора данных'!K259))</f>
        <v/>
      </c>
      <c r="K258" s="50" t="str">
        <f>IF('Форма сбора данных'!L259="","",CLEAN('Форма сбора данных'!L259))</f>
        <v/>
      </c>
      <c r="L258" s="50" t="str">
        <f>IF('Форма сбора данных'!M259="","",CLEAN('Форма сбора данных'!M259))</f>
        <v/>
      </c>
    </row>
    <row r="259" spans="1:12" x14ac:dyDescent="0.25">
      <c r="A259" s="50">
        <v>1</v>
      </c>
      <c r="B259" s="50">
        <v>253</v>
      </c>
      <c r="C259" s="50" t="str">
        <f>IF('Форма сбора данных'!D260="","",CLEAN('Форма сбора данных'!D260))</f>
        <v/>
      </c>
      <c r="D259" s="50" t="str">
        <f>IF('Форма сбора данных'!E260="","",CLEAN('Форма сбора данных'!E260))</f>
        <v/>
      </c>
      <c r="E259" s="50" t="str">
        <f>IF('Форма сбора данных'!F260="","",CLEAN('Форма сбора данных'!F260))</f>
        <v/>
      </c>
      <c r="F259" s="50" t="str">
        <f>IF('Форма сбора данных'!G260="","",CLEAN('Форма сбора данных'!G260))</f>
        <v/>
      </c>
      <c r="G259" s="50" t="str">
        <f>IF('Форма сбора данных'!H260="","",CLEAN('Форма сбора данных'!H260))</f>
        <v/>
      </c>
      <c r="H259" s="50" t="str">
        <f>IF('Форма сбора данных'!I260="","",CLEAN('Форма сбора данных'!I260))</f>
        <v/>
      </c>
      <c r="I259" s="50" t="str">
        <f>IF('Форма сбора данных'!J260="","",CLEAN('Форма сбора данных'!J260))</f>
        <v/>
      </c>
      <c r="J259" s="50" t="str">
        <f>IF('Форма сбора данных'!K260="","",CLEAN('Форма сбора данных'!K260))</f>
        <v/>
      </c>
      <c r="K259" s="50" t="str">
        <f>IF('Форма сбора данных'!L260="","",CLEAN('Форма сбора данных'!L260))</f>
        <v/>
      </c>
      <c r="L259" s="50" t="str">
        <f>IF('Форма сбора данных'!M260="","",CLEAN('Форма сбора данных'!M260))</f>
        <v/>
      </c>
    </row>
    <row r="260" spans="1:12" x14ac:dyDescent="0.25">
      <c r="A260" s="50">
        <v>1</v>
      </c>
      <c r="B260" s="50">
        <v>254</v>
      </c>
      <c r="C260" s="50" t="str">
        <f>IF('Форма сбора данных'!D261="","",CLEAN('Форма сбора данных'!D261))</f>
        <v/>
      </c>
      <c r="D260" s="50" t="str">
        <f>IF('Форма сбора данных'!E261="","",CLEAN('Форма сбора данных'!E261))</f>
        <v/>
      </c>
      <c r="E260" s="50" t="str">
        <f>IF('Форма сбора данных'!F261="","",CLEAN('Форма сбора данных'!F261))</f>
        <v/>
      </c>
      <c r="F260" s="50" t="str">
        <f>IF('Форма сбора данных'!G261="","",CLEAN('Форма сбора данных'!G261))</f>
        <v/>
      </c>
      <c r="G260" s="50" t="str">
        <f>IF('Форма сбора данных'!H261="","",CLEAN('Форма сбора данных'!H261))</f>
        <v/>
      </c>
      <c r="H260" s="50" t="str">
        <f>IF('Форма сбора данных'!I261="","",CLEAN('Форма сбора данных'!I261))</f>
        <v/>
      </c>
      <c r="I260" s="50" t="str">
        <f>IF('Форма сбора данных'!J261="","",CLEAN('Форма сбора данных'!J261))</f>
        <v/>
      </c>
      <c r="J260" s="50" t="str">
        <f>IF('Форма сбора данных'!K261="","",CLEAN('Форма сбора данных'!K261))</f>
        <v/>
      </c>
      <c r="K260" s="50" t="str">
        <f>IF('Форма сбора данных'!L261="","",CLEAN('Форма сбора данных'!L261))</f>
        <v/>
      </c>
      <c r="L260" s="50" t="str">
        <f>IF('Форма сбора данных'!M261="","",CLEAN('Форма сбора данных'!M261))</f>
        <v/>
      </c>
    </row>
    <row r="261" spans="1:12" x14ac:dyDescent="0.25">
      <c r="A261" s="50">
        <v>1</v>
      </c>
      <c r="B261" s="50">
        <v>255</v>
      </c>
      <c r="C261" s="50" t="str">
        <f>IF('Форма сбора данных'!D262="","",CLEAN('Форма сбора данных'!D262))</f>
        <v/>
      </c>
      <c r="D261" s="50" t="str">
        <f>IF('Форма сбора данных'!E262="","",CLEAN('Форма сбора данных'!E262))</f>
        <v/>
      </c>
      <c r="E261" s="50" t="str">
        <f>IF('Форма сбора данных'!F262="","",CLEAN('Форма сбора данных'!F262))</f>
        <v/>
      </c>
      <c r="F261" s="50" t="str">
        <f>IF('Форма сбора данных'!G262="","",CLEAN('Форма сбора данных'!G262))</f>
        <v/>
      </c>
      <c r="G261" s="50" t="str">
        <f>IF('Форма сбора данных'!H262="","",CLEAN('Форма сбора данных'!H262))</f>
        <v/>
      </c>
      <c r="H261" s="50" t="str">
        <f>IF('Форма сбора данных'!I262="","",CLEAN('Форма сбора данных'!I262))</f>
        <v/>
      </c>
      <c r="I261" s="50" t="str">
        <f>IF('Форма сбора данных'!J262="","",CLEAN('Форма сбора данных'!J262))</f>
        <v/>
      </c>
      <c r="J261" s="50" t="str">
        <f>IF('Форма сбора данных'!K262="","",CLEAN('Форма сбора данных'!K262))</f>
        <v/>
      </c>
      <c r="K261" s="50" t="str">
        <f>IF('Форма сбора данных'!L262="","",CLEAN('Форма сбора данных'!L262))</f>
        <v/>
      </c>
      <c r="L261" s="50" t="str">
        <f>IF('Форма сбора данных'!M262="","",CLEAN('Форма сбора данных'!M262))</f>
        <v/>
      </c>
    </row>
    <row r="262" spans="1:12" x14ac:dyDescent="0.25">
      <c r="A262" s="50">
        <v>1</v>
      </c>
      <c r="B262" s="50">
        <v>256</v>
      </c>
      <c r="C262" s="50" t="str">
        <f>IF('Форма сбора данных'!D263="","",CLEAN('Форма сбора данных'!D263))</f>
        <v/>
      </c>
      <c r="D262" s="50" t="str">
        <f>IF('Форма сбора данных'!E263="","",CLEAN('Форма сбора данных'!E263))</f>
        <v/>
      </c>
      <c r="E262" s="50" t="str">
        <f>IF('Форма сбора данных'!F263="","",CLEAN('Форма сбора данных'!F263))</f>
        <v/>
      </c>
      <c r="F262" s="50" t="str">
        <f>IF('Форма сбора данных'!G263="","",CLEAN('Форма сбора данных'!G263))</f>
        <v/>
      </c>
      <c r="G262" s="50" t="str">
        <f>IF('Форма сбора данных'!H263="","",CLEAN('Форма сбора данных'!H263))</f>
        <v/>
      </c>
      <c r="H262" s="50" t="str">
        <f>IF('Форма сбора данных'!I263="","",CLEAN('Форма сбора данных'!I263))</f>
        <v/>
      </c>
      <c r="I262" s="50" t="str">
        <f>IF('Форма сбора данных'!J263="","",CLEAN('Форма сбора данных'!J263))</f>
        <v/>
      </c>
      <c r="J262" s="50" t="str">
        <f>IF('Форма сбора данных'!K263="","",CLEAN('Форма сбора данных'!K263))</f>
        <v/>
      </c>
      <c r="K262" s="50" t="str">
        <f>IF('Форма сбора данных'!L263="","",CLEAN('Форма сбора данных'!L263))</f>
        <v/>
      </c>
      <c r="L262" s="50" t="str">
        <f>IF('Форма сбора данных'!M263="","",CLEAN('Форма сбора данных'!M263))</f>
        <v/>
      </c>
    </row>
    <row r="263" spans="1:12" x14ac:dyDescent="0.25">
      <c r="A263" s="50">
        <v>1</v>
      </c>
      <c r="B263" s="50">
        <v>257</v>
      </c>
      <c r="C263" s="50" t="str">
        <f>IF('Форма сбора данных'!D264="","",CLEAN('Форма сбора данных'!D264))</f>
        <v/>
      </c>
      <c r="D263" s="50" t="str">
        <f>IF('Форма сбора данных'!E264="","",CLEAN('Форма сбора данных'!E264))</f>
        <v/>
      </c>
      <c r="E263" s="50" t="str">
        <f>IF('Форма сбора данных'!F264="","",CLEAN('Форма сбора данных'!F264))</f>
        <v/>
      </c>
      <c r="F263" s="50" t="str">
        <f>IF('Форма сбора данных'!G264="","",CLEAN('Форма сбора данных'!G264))</f>
        <v/>
      </c>
      <c r="G263" s="50" t="str">
        <f>IF('Форма сбора данных'!H264="","",CLEAN('Форма сбора данных'!H264))</f>
        <v/>
      </c>
      <c r="H263" s="50" t="str">
        <f>IF('Форма сбора данных'!I264="","",CLEAN('Форма сбора данных'!I264))</f>
        <v/>
      </c>
      <c r="I263" s="50" t="str">
        <f>IF('Форма сбора данных'!J264="","",CLEAN('Форма сбора данных'!J264))</f>
        <v/>
      </c>
      <c r="J263" s="50" t="str">
        <f>IF('Форма сбора данных'!K264="","",CLEAN('Форма сбора данных'!K264))</f>
        <v/>
      </c>
      <c r="K263" s="50" t="str">
        <f>IF('Форма сбора данных'!L264="","",CLEAN('Форма сбора данных'!L264))</f>
        <v/>
      </c>
      <c r="L263" s="50" t="str">
        <f>IF('Форма сбора данных'!M264="","",CLEAN('Форма сбора данных'!M264))</f>
        <v/>
      </c>
    </row>
    <row r="264" spans="1:12" x14ac:dyDescent="0.25">
      <c r="A264" s="50">
        <v>1</v>
      </c>
      <c r="B264" s="50">
        <v>258</v>
      </c>
      <c r="C264" s="50" t="str">
        <f>IF('Форма сбора данных'!D265="","",CLEAN('Форма сбора данных'!D265))</f>
        <v/>
      </c>
      <c r="D264" s="50" t="str">
        <f>IF('Форма сбора данных'!E265="","",CLEAN('Форма сбора данных'!E265))</f>
        <v/>
      </c>
      <c r="E264" s="50" t="str">
        <f>IF('Форма сбора данных'!F265="","",CLEAN('Форма сбора данных'!F265))</f>
        <v/>
      </c>
      <c r="F264" s="50" t="str">
        <f>IF('Форма сбора данных'!G265="","",CLEAN('Форма сбора данных'!G265))</f>
        <v/>
      </c>
      <c r="G264" s="50" t="str">
        <f>IF('Форма сбора данных'!H265="","",CLEAN('Форма сбора данных'!H265))</f>
        <v/>
      </c>
      <c r="H264" s="50" t="str">
        <f>IF('Форма сбора данных'!I265="","",CLEAN('Форма сбора данных'!I265))</f>
        <v/>
      </c>
      <c r="I264" s="50" t="str">
        <f>IF('Форма сбора данных'!J265="","",CLEAN('Форма сбора данных'!J265))</f>
        <v/>
      </c>
      <c r="J264" s="50" t="str">
        <f>IF('Форма сбора данных'!K265="","",CLEAN('Форма сбора данных'!K265))</f>
        <v/>
      </c>
      <c r="K264" s="50" t="str">
        <f>IF('Форма сбора данных'!L265="","",CLEAN('Форма сбора данных'!L265))</f>
        <v/>
      </c>
      <c r="L264" s="50" t="str">
        <f>IF('Форма сбора данных'!M265="","",CLEAN('Форма сбора данных'!M265))</f>
        <v/>
      </c>
    </row>
    <row r="265" spans="1:12" x14ac:dyDescent="0.25">
      <c r="A265" s="50">
        <v>1</v>
      </c>
      <c r="B265" s="50">
        <v>259</v>
      </c>
      <c r="C265" s="50" t="str">
        <f>IF('Форма сбора данных'!D266="","",CLEAN('Форма сбора данных'!D266))</f>
        <v/>
      </c>
      <c r="D265" s="50" t="str">
        <f>IF('Форма сбора данных'!E266="","",CLEAN('Форма сбора данных'!E266))</f>
        <v/>
      </c>
      <c r="E265" s="50" t="str">
        <f>IF('Форма сбора данных'!F266="","",CLEAN('Форма сбора данных'!F266))</f>
        <v/>
      </c>
      <c r="F265" s="50" t="str">
        <f>IF('Форма сбора данных'!G266="","",CLEAN('Форма сбора данных'!G266))</f>
        <v/>
      </c>
      <c r="G265" s="50" t="str">
        <f>IF('Форма сбора данных'!H266="","",CLEAN('Форма сбора данных'!H266))</f>
        <v/>
      </c>
      <c r="H265" s="50" t="str">
        <f>IF('Форма сбора данных'!I266="","",CLEAN('Форма сбора данных'!I266))</f>
        <v/>
      </c>
      <c r="I265" s="50" t="str">
        <f>IF('Форма сбора данных'!J266="","",CLEAN('Форма сбора данных'!J266))</f>
        <v/>
      </c>
      <c r="J265" s="50" t="str">
        <f>IF('Форма сбора данных'!K266="","",CLEAN('Форма сбора данных'!K266))</f>
        <v/>
      </c>
      <c r="K265" s="50" t="str">
        <f>IF('Форма сбора данных'!L266="","",CLEAN('Форма сбора данных'!L266))</f>
        <v/>
      </c>
      <c r="L265" s="50" t="str">
        <f>IF('Форма сбора данных'!M266="","",CLEAN('Форма сбора данных'!M266))</f>
        <v/>
      </c>
    </row>
    <row r="266" spans="1:12" x14ac:dyDescent="0.25">
      <c r="A266" s="50">
        <v>1</v>
      </c>
      <c r="B266" s="50">
        <v>260</v>
      </c>
      <c r="C266" s="50" t="str">
        <f>IF('Форма сбора данных'!D267="","",CLEAN('Форма сбора данных'!D267))</f>
        <v/>
      </c>
      <c r="D266" s="50" t="str">
        <f>IF('Форма сбора данных'!E267="","",CLEAN('Форма сбора данных'!E267))</f>
        <v/>
      </c>
      <c r="E266" s="50" t="str">
        <f>IF('Форма сбора данных'!F267="","",CLEAN('Форма сбора данных'!F267))</f>
        <v/>
      </c>
      <c r="F266" s="50" t="str">
        <f>IF('Форма сбора данных'!G267="","",CLEAN('Форма сбора данных'!G267))</f>
        <v/>
      </c>
      <c r="G266" s="50" t="str">
        <f>IF('Форма сбора данных'!H267="","",CLEAN('Форма сбора данных'!H267))</f>
        <v/>
      </c>
      <c r="H266" s="50" t="str">
        <f>IF('Форма сбора данных'!I267="","",CLEAN('Форма сбора данных'!I267))</f>
        <v/>
      </c>
      <c r="I266" s="50" t="str">
        <f>IF('Форма сбора данных'!J267="","",CLEAN('Форма сбора данных'!J267))</f>
        <v/>
      </c>
      <c r="J266" s="50" t="str">
        <f>IF('Форма сбора данных'!K267="","",CLEAN('Форма сбора данных'!K267))</f>
        <v/>
      </c>
      <c r="K266" s="50" t="str">
        <f>IF('Форма сбора данных'!L267="","",CLEAN('Форма сбора данных'!L267))</f>
        <v/>
      </c>
      <c r="L266" s="50" t="str">
        <f>IF('Форма сбора данных'!M267="","",CLEAN('Форма сбора данных'!M267))</f>
        <v/>
      </c>
    </row>
    <row r="267" spans="1:12" x14ac:dyDescent="0.25">
      <c r="A267" s="50">
        <v>1</v>
      </c>
      <c r="B267" s="50">
        <v>261</v>
      </c>
      <c r="C267" s="50" t="str">
        <f>IF('Форма сбора данных'!D268="","",CLEAN('Форма сбора данных'!D268))</f>
        <v>http://gcpi.neftekamsk.ru/wp-content/uploads/documents/normativnie_dokumenti/postanovlenie_administrazii_gorodskogo_okruga_gorod_neftekamsk_ot_16_noyabrya_2020_g._%E2%84%96_2470.pdf</v>
      </c>
      <c r="D267" s="50" t="str">
        <f>IF('Форма сбора данных'!E268="","",CLEAN('Форма сбора данных'!E268))</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267" s="50" t="str">
        <f>IF('Форма сбора данных'!F268="","",CLEAN('Форма сбора данных'!F268))</f>
        <v/>
      </c>
      <c r="F267" s="50" t="str">
        <f>IF('Форма сбора данных'!G268="","",CLEAN('Форма сбора данных'!G268))</f>
        <v/>
      </c>
      <c r="G267" s="50" t="str">
        <f>IF('Форма сбора данных'!H268="","",CLEAN('Форма сбора данных'!H268))</f>
        <v/>
      </c>
      <c r="H267" s="50" t="str">
        <f>IF('Форма сбора данных'!I268="","",CLEAN('Форма сбора данных'!I268))</f>
        <v/>
      </c>
      <c r="I267" s="50" t="str">
        <f>IF('Форма сбора данных'!J268="","",CLEAN('Форма сбора данных'!J268))</f>
        <v/>
      </c>
      <c r="J267" s="50" t="str">
        <f>IF('Форма сбора данных'!K268="","",CLEAN('Форма сбора данных'!K268))</f>
        <v/>
      </c>
      <c r="K267" s="50" t="str">
        <f>IF('Форма сбора данных'!L268="","",CLEAN('Форма сбора данных'!L268))</f>
        <v/>
      </c>
      <c r="L267" s="50" t="str">
        <f>IF('Форма сбора данных'!M268="","",CLEAN('Форма сбора данных'!M268))</f>
        <v/>
      </c>
    </row>
    <row r="268" spans="1:12" x14ac:dyDescent="0.25">
      <c r="A268" s="50">
        <v>1</v>
      </c>
      <c r="B268" s="50">
        <v>262</v>
      </c>
      <c r="C268" s="50" t="str">
        <f>IF('Форма сбора данных'!D269="","",CLEAN('Форма сбора данных'!D269))</f>
        <v>http://gcpi.neftekamsk.ru/wp-content/uploads/documents/normativnie_dokumenti/postanovlenie_administrazii_gorodskogo_okruga_gorod_neftekamsk_ot_16_noyabrya_2020_g._%E2%84%96_2470.pdf</v>
      </c>
      <c r="D268" s="50" t="str">
        <f>IF('Форма сбора данных'!E269="","",CLEAN('Форма сбора данных'!E269))</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268" s="50" t="str">
        <f>IF('Форма сбора данных'!F269="","",CLEAN('Форма сбора данных'!F269))</f>
        <v/>
      </c>
      <c r="F268" s="50" t="str">
        <f>IF('Форма сбора данных'!G269="","",CLEAN('Форма сбора данных'!G269))</f>
        <v/>
      </c>
      <c r="G268" s="50" t="str">
        <f>IF('Форма сбора данных'!H269="","",CLEAN('Форма сбора данных'!H269))</f>
        <v/>
      </c>
      <c r="H268" s="50" t="str">
        <f>IF('Форма сбора данных'!I269="","",CLEAN('Форма сбора данных'!I269))</f>
        <v/>
      </c>
      <c r="I268" s="50" t="str">
        <f>IF('Форма сбора данных'!J269="","",CLEAN('Форма сбора данных'!J269))</f>
        <v/>
      </c>
      <c r="J268" s="50" t="str">
        <f>IF('Форма сбора данных'!K269="","",CLEAN('Форма сбора данных'!K269))</f>
        <v/>
      </c>
      <c r="K268" s="50" t="str">
        <f>IF('Форма сбора данных'!L269="","",CLEAN('Форма сбора данных'!L269))</f>
        <v/>
      </c>
      <c r="L268" s="50" t="str">
        <f>IF('Форма сбора данных'!M269="","",CLEAN('Форма сбора данных'!M269))</f>
        <v/>
      </c>
    </row>
    <row r="269" spans="1:12" x14ac:dyDescent="0.25">
      <c r="A269" s="50">
        <v>1</v>
      </c>
      <c r="B269" s="50">
        <v>263</v>
      </c>
      <c r="C269" s="50" t="str">
        <f>IF('Форма сбора данных'!D270="","",CLEAN('Форма сбора данных'!D270))</f>
        <v>http://gcpi.neftekamsk.ru/wp-content/uploads/documents/normativnie_dokumenti/postanovlenie_administrazii_gorodskogo_okruga_gorod_neftekamsk_ot_16_noyabrya_2020_g._%E2%84%96_2470.pdf</v>
      </c>
      <c r="D269" s="50" t="str">
        <f>IF('Форма сбора данных'!E270="","",CLEAN('Форма сбора данных'!E270))</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269" s="50" t="str">
        <f>IF('Форма сбора данных'!F270="","",CLEAN('Форма сбора данных'!F270))</f>
        <v/>
      </c>
      <c r="F269" s="50" t="str">
        <f>IF('Форма сбора данных'!G270="","",CLEAN('Форма сбора данных'!G270))</f>
        <v/>
      </c>
      <c r="G269" s="50" t="str">
        <f>IF('Форма сбора данных'!H270="","",CLEAN('Форма сбора данных'!H270))</f>
        <v/>
      </c>
      <c r="H269" s="50" t="str">
        <f>IF('Форма сбора данных'!I270="","",CLEAN('Форма сбора данных'!I270))</f>
        <v/>
      </c>
      <c r="I269" s="50" t="str">
        <f>IF('Форма сбора данных'!J270="","",CLEAN('Форма сбора данных'!J270))</f>
        <v/>
      </c>
      <c r="J269" s="50" t="str">
        <f>IF('Форма сбора данных'!K270="","",CLEAN('Форма сбора данных'!K270))</f>
        <v/>
      </c>
      <c r="K269" s="50" t="str">
        <f>IF('Форма сбора данных'!L270="","",CLEAN('Форма сбора данных'!L270))</f>
        <v/>
      </c>
      <c r="L269" s="50" t="str">
        <f>IF('Форма сбора данных'!M270="","",CLEAN('Форма сбора данных'!M270))</f>
        <v/>
      </c>
    </row>
    <row r="270" spans="1:12" x14ac:dyDescent="0.25">
      <c r="A270" s="50">
        <v>1</v>
      </c>
      <c r="B270" s="50">
        <v>264</v>
      </c>
      <c r="C270" s="50" t="str">
        <f>IF('Форма сбора данных'!D271="","",CLEAN('Форма сбора данных'!D271))</f>
        <v>https://docs.google.com/document/d/1ESpAhyZA84hhXZJAblQhEktQNokpd-_l/edit?usp=sharing&amp;ouid=114736196196305035609&amp;rtpof=true&amp;sd=true</v>
      </c>
      <c r="D270" s="50" t="str">
        <f>IF('Форма сбора данных'!E271="","",CLEAN('Форма сбора данных'!E271))</f>
        <v>План ИКУ УО на 2020-2021 учебный год</v>
      </c>
      <c r="E270" s="50" t="str">
        <f>IF('Форма сбора данных'!F271="","",CLEAN('Форма сбора данных'!F271))</f>
        <v/>
      </c>
      <c r="F270" s="50" t="str">
        <f>IF('Форма сбора данных'!G271="","",CLEAN('Форма сбора данных'!G271))</f>
        <v/>
      </c>
      <c r="G270" s="50" t="str">
        <f>IF('Форма сбора данных'!H271="","",CLEAN('Форма сбора данных'!H271))</f>
        <v/>
      </c>
      <c r="H270" s="50" t="str">
        <f>IF('Форма сбора данных'!I271="","",CLEAN('Форма сбора данных'!I271))</f>
        <v/>
      </c>
      <c r="I270" s="50" t="str">
        <f>IF('Форма сбора данных'!J271="","",CLEAN('Форма сбора данных'!J271))</f>
        <v/>
      </c>
      <c r="J270" s="50" t="str">
        <f>IF('Форма сбора данных'!K271="","",CLEAN('Форма сбора данных'!K271))</f>
        <v/>
      </c>
      <c r="K270" s="50" t="str">
        <f>IF('Форма сбора данных'!L271="","",CLEAN('Форма сбора данных'!L271))</f>
        <v/>
      </c>
      <c r="L270" s="50" t="str">
        <f>IF('Форма сбора данных'!M271="","",CLEAN('Форма сбора данных'!M271))</f>
        <v/>
      </c>
    </row>
    <row r="271" spans="1:12" x14ac:dyDescent="0.25">
      <c r="A271" s="50">
        <v>1</v>
      </c>
      <c r="B271" s="50">
        <v>265</v>
      </c>
      <c r="C271" s="50" t="str">
        <f>IF('Форма сбора данных'!D272="","",CLEAN('Форма сбора данных'!D272))</f>
        <v>http://gcpi.neftekamsk.ru/wp-content/uploads/documents/normativnie_dokumenti/postanovlenie_administrazii_gorodskogo_okruga_gorod_neftekamsk_ot_16_noyabrya_2020_g._%E2%84%96_2470.pdf</v>
      </c>
      <c r="D271" s="50" t="str">
        <f>IF('Форма сбора данных'!E272="","",CLEAN('Форма сбора данных'!E272))</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271" s="50" t="str">
        <f>IF('Форма сбора данных'!F272="","",CLEAN('Форма сбора данных'!F272))</f>
        <v/>
      </c>
      <c r="F271" s="50" t="str">
        <f>IF('Форма сбора данных'!G272="","",CLEAN('Форма сбора данных'!G272))</f>
        <v/>
      </c>
      <c r="G271" s="50" t="str">
        <f>IF('Форма сбора данных'!H272="","",CLEAN('Форма сбора данных'!H272))</f>
        <v/>
      </c>
      <c r="H271" s="50" t="str">
        <f>IF('Форма сбора данных'!I272="","",CLEAN('Форма сбора данных'!I272))</f>
        <v/>
      </c>
      <c r="I271" s="50" t="str">
        <f>IF('Форма сбора данных'!J272="","",CLEAN('Форма сбора данных'!J272))</f>
        <v/>
      </c>
      <c r="J271" s="50" t="str">
        <f>IF('Форма сбора данных'!K272="","",CLEAN('Форма сбора данных'!K272))</f>
        <v/>
      </c>
      <c r="K271" s="50" t="str">
        <f>IF('Форма сбора данных'!L272="","",CLEAN('Форма сбора данных'!L272))</f>
        <v/>
      </c>
      <c r="L271" s="50" t="str">
        <f>IF('Форма сбора данных'!M272="","",CLEAN('Форма сбора данных'!M272))</f>
        <v/>
      </c>
    </row>
    <row r="272" spans="1:12" x14ac:dyDescent="0.25">
      <c r="A272" s="50">
        <v>1</v>
      </c>
      <c r="B272" s="50">
        <v>266</v>
      </c>
      <c r="C272" s="50" t="str">
        <f>IF('Форма сбора данных'!D273="","",CLEAN('Форма сбора данных'!D273))</f>
        <v>http://gcpi.neftekamsk.ru/wp-content/uploads/documents/normativnie_dokumenti/postanovlenie_administrazii_gorodskogo_okruga_gorod_neftekamsk_ot_16_noyabrya_2020_g._%E2%84%96_2470.pdf</v>
      </c>
      <c r="D272" s="50" t="str">
        <f>IF('Форма сбора данных'!E273="","",CLEAN('Форма сбора данных'!E273))</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E272" s="50" t="str">
        <f>IF('Форма сбора данных'!F273="","",CLEAN('Форма сбора данных'!F273))</f>
        <v/>
      </c>
      <c r="F272" s="50" t="str">
        <f>IF('Форма сбора данных'!G273="","",CLEAN('Форма сбора данных'!G273))</f>
        <v/>
      </c>
      <c r="G272" s="50" t="str">
        <f>IF('Форма сбора данных'!H273="","",CLEAN('Форма сбора данных'!H273))</f>
        <v/>
      </c>
      <c r="H272" s="50" t="str">
        <f>IF('Форма сбора данных'!I273="","",CLEAN('Форма сбора данных'!I273))</f>
        <v/>
      </c>
      <c r="I272" s="50" t="str">
        <f>IF('Форма сбора данных'!J273="","",CLEAN('Форма сбора данных'!J273))</f>
        <v/>
      </c>
      <c r="J272" s="50" t="str">
        <f>IF('Форма сбора данных'!K273="","",CLEAN('Форма сбора данных'!K273))</f>
        <v/>
      </c>
      <c r="K272" s="50" t="str">
        <f>IF('Форма сбора данных'!L273="","",CLEAN('Форма сбора данных'!L273))</f>
        <v/>
      </c>
      <c r="L272" s="50" t="str">
        <f>IF('Форма сбора данных'!M273="","",CLEAN('Форма сбора данных'!M273))</f>
        <v/>
      </c>
    </row>
    <row r="273" spans="1:12" x14ac:dyDescent="0.25">
      <c r="A273" s="50">
        <v>1</v>
      </c>
      <c r="B273" s="50">
        <v>267</v>
      </c>
      <c r="C273" s="50" t="str">
        <f>IF('Форма сбора данных'!D274="","",CLEAN('Форма сбора данных'!D274))</f>
        <v>https://docs.google.com/document/d/1ESpAhyZA84hhXZJAblQhEktQNokpd-_l/edit?usp=sharing&amp;ouid=114736196196305035609&amp;rtpof=true&amp;sd=true</v>
      </c>
      <c r="D273" s="50" t="str">
        <f>IF('Форма сбора данных'!E274="","",CLEAN('Форма сбора данных'!E274))</f>
        <v>План ИКУ УО на 2020-2021 учебный год</v>
      </c>
      <c r="E273" s="50" t="str">
        <f>IF('Форма сбора данных'!F274="","",CLEAN('Форма сбора данных'!F274))</f>
        <v/>
      </c>
      <c r="F273" s="50" t="str">
        <f>IF('Форма сбора данных'!G274="","",CLEAN('Форма сбора данных'!G274))</f>
        <v/>
      </c>
      <c r="G273" s="50" t="str">
        <f>IF('Форма сбора данных'!H274="","",CLEAN('Форма сбора данных'!H274))</f>
        <v/>
      </c>
      <c r="H273" s="50" t="str">
        <f>IF('Форма сбора данных'!I274="","",CLEAN('Форма сбора данных'!I274))</f>
        <v/>
      </c>
      <c r="I273" s="50" t="str">
        <f>IF('Форма сбора данных'!J274="","",CLEAN('Форма сбора данных'!J274))</f>
        <v/>
      </c>
      <c r="J273" s="50" t="str">
        <f>IF('Форма сбора данных'!K274="","",CLEAN('Форма сбора данных'!K274))</f>
        <v/>
      </c>
      <c r="K273" s="50" t="str">
        <f>IF('Форма сбора данных'!L274="","",CLEAN('Форма сбора данных'!L274))</f>
        <v/>
      </c>
      <c r="L273" s="50" t="str">
        <f>IF('Форма сбора данных'!M274="","",CLEAN('Форма сбора данных'!M274))</f>
        <v/>
      </c>
    </row>
    <row r="274" spans="1:12" x14ac:dyDescent="0.25">
      <c r="A274" s="50">
        <v>1</v>
      </c>
      <c r="B274" s="50">
        <v>268</v>
      </c>
      <c r="C274" s="50" t="str">
        <f>IF('Форма сбора данных'!D275="","",CLEAN('Форма сбора данных'!D275))</f>
        <v/>
      </c>
      <c r="D274" s="50" t="str">
        <f>IF('Форма сбора данных'!E275="","",CLEAN('Форма сбора данных'!E275))</f>
        <v/>
      </c>
      <c r="E274" s="50" t="str">
        <f>IF('Форма сбора данных'!F275="","",CLEAN('Форма сбора данных'!F275))</f>
        <v/>
      </c>
      <c r="F274" s="50" t="str">
        <f>IF('Форма сбора данных'!G275="","",CLEAN('Форма сбора данных'!G275))</f>
        <v/>
      </c>
      <c r="G274" s="50" t="str">
        <f>IF('Форма сбора данных'!H275="","",CLEAN('Форма сбора данных'!H275))</f>
        <v/>
      </c>
      <c r="H274" s="50" t="str">
        <f>IF('Форма сбора данных'!I275="","",CLEAN('Форма сбора данных'!I275))</f>
        <v/>
      </c>
      <c r="I274" s="50" t="str">
        <f>IF('Форма сбора данных'!J275="","",CLEAN('Форма сбора данных'!J275))</f>
        <v/>
      </c>
      <c r="J274" s="50" t="str">
        <f>IF('Форма сбора данных'!K275="","",CLEAN('Форма сбора данных'!K275))</f>
        <v/>
      </c>
      <c r="K274" s="50" t="str">
        <f>IF('Форма сбора данных'!L275="","",CLEAN('Форма сбора данных'!L275))</f>
        <v/>
      </c>
      <c r="L274" s="50" t="str">
        <f>IF('Форма сбора данных'!M275="","",CLEAN('Форма сбора данных'!M275))</f>
        <v/>
      </c>
    </row>
    <row r="275" spans="1:12" x14ac:dyDescent="0.25">
      <c r="A275" s="50">
        <v>1</v>
      </c>
      <c r="B275" s="50">
        <v>269</v>
      </c>
      <c r="C275" s="50" t="str">
        <f>IF('Форма сбора данных'!D276="","",CLEAN('Форма сбора данных'!D276))</f>
        <v/>
      </c>
      <c r="D275" s="50" t="str">
        <f>IF('Форма сбора данных'!E276="","",CLEAN('Форма сбора данных'!E276))</f>
        <v/>
      </c>
      <c r="E275" s="50" t="str">
        <f>IF('Форма сбора данных'!F276="","",CLEAN('Форма сбора данных'!F276))</f>
        <v/>
      </c>
      <c r="F275" s="50" t="str">
        <f>IF('Форма сбора данных'!G276="","",CLEAN('Форма сбора данных'!G276))</f>
        <v/>
      </c>
      <c r="G275" s="50" t="str">
        <f>IF('Форма сбора данных'!H276="","",CLEAN('Форма сбора данных'!H276))</f>
        <v/>
      </c>
      <c r="H275" s="50" t="str">
        <f>IF('Форма сбора данных'!I276="","",CLEAN('Форма сбора данных'!I276))</f>
        <v/>
      </c>
      <c r="I275" s="50" t="str">
        <f>IF('Форма сбора данных'!J276="","",CLEAN('Форма сбора данных'!J276))</f>
        <v/>
      </c>
      <c r="J275" s="50" t="str">
        <f>IF('Форма сбора данных'!K276="","",CLEAN('Форма сбора данных'!K276))</f>
        <v/>
      </c>
      <c r="K275" s="50" t="str">
        <f>IF('Форма сбора данных'!L276="","",CLEAN('Форма сбора данных'!L276))</f>
        <v/>
      </c>
      <c r="L275" s="50" t="str">
        <f>IF('Форма сбора данных'!M276="","",CLEAN('Форма сбора данных'!M276))</f>
        <v/>
      </c>
    </row>
    <row r="276" spans="1:12" x14ac:dyDescent="0.25">
      <c r="A276" s="50">
        <v>1</v>
      </c>
      <c r="B276" s="50">
        <v>270</v>
      </c>
      <c r="C276" s="50" t="str">
        <f>IF('Форма сбора данных'!D277="","",CLEAN('Форма сбора данных'!D277))</f>
        <v>https://docs.google.com/document/d/1ffqpCF7s1IZri6vb7blFFKy43VYFNzaI/edit?usp=sharing&amp;ouid=114736196196305035609&amp;rtpof=true&amp;sd=true</v>
      </c>
      <c r="D276" s="50" t="str">
        <f>IF('Форма сбора данных'!E277="","",CLEAN('Форма сбора данных'!E277))</f>
        <v/>
      </c>
      <c r="E276" s="50" t="str">
        <f>IF('Форма сбора данных'!F277="","",CLEAN('Форма сбора данных'!F277))</f>
        <v/>
      </c>
      <c r="F276" s="50" t="str">
        <f>IF('Форма сбора данных'!G277="","",CLEAN('Форма сбора данных'!G277))</f>
        <v/>
      </c>
      <c r="G276" s="50" t="str">
        <f>IF('Форма сбора данных'!H277="","",CLEAN('Форма сбора данных'!H277))</f>
        <v/>
      </c>
      <c r="H276" s="50" t="str">
        <f>IF('Форма сбора данных'!I277="","",CLEAN('Форма сбора данных'!I277))</f>
        <v/>
      </c>
      <c r="I276" s="50" t="str">
        <f>IF('Форма сбора данных'!J277="","",CLEAN('Форма сбора данных'!J277))</f>
        <v/>
      </c>
      <c r="J276" s="50" t="str">
        <f>IF('Форма сбора данных'!K277="","",CLEAN('Форма сбора данных'!K277))</f>
        <v/>
      </c>
      <c r="K276" s="50" t="str">
        <f>IF('Форма сбора данных'!L277="","",CLEAN('Форма сбора данных'!L277))</f>
        <v/>
      </c>
      <c r="L276" s="50" t="str">
        <f>IF('Форма сбора данных'!M277="","",CLEAN('Форма сбора данных'!M277))</f>
        <v/>
      </c>
    </row>
    <row r="277" spans="1:12" x14ac:dyDescent="0.25">
      <c r="A277" s="50">
        <v>1</v>
      </c>
      <c r="B277" s="50">
        <v>271</v>
      </c>
      <c r="C277" s="50" t="str">
        <f>IF('Форма сбора данных'!D278="","",CLEAN('Форма сбора данных'!D278))</f>
        <v>https://docs.google.com/document/d/1n2tXiSUzd_skv3A0aKEBPx3A31iT3WOP/edit?usp=sharing&amp;ouid=114736196196305035609&amp;rtpof=true&amp;sd=true</v>
      </c>
      <c r="D277" s="50" t="str">
        <f>IF('Форма сбора данных'!E278="","",CLEAN('Форма сбора данных'!E278))</f>
        <v>Показатели ОО</v>
      </c>
      <c r="E277" s="50" t="str">
        <f>IF('Форма сбора данных'!F278="","",CLEAN('Форма сбора данных'!F278))</f>
        <v>https://docs.google.com/document/d/1o9iXlWAK3rQeDipagM8thQMnf0DKE1pu/edit?usp=sharing&amp;ouid=114736196196305035609&amp;rtpof=true&amp;sd=true</v>
      </c>
      <c r="F277" s="50" t="str">
        <f>IF('Форма сбора данных'!G278="","",CLEAN('Форма сбора данных'!G278))</f>
        <v>Показатели ОДО</v>
      </c>
      <c r="G277" s="50" t="str">
        <f>IF('Форма сбора данных'!H278="","",CLEAN('Форма сбора данных'!H278))</f>
        <v>https://docs.google.com/document/d/1-Qq1JeFMwt9VR2jrtw__JVw77S38hRma/edit?usp=sharing&amp;ouid=114736196196305035609&amp;rtpof=true&amp;sd=true</v>
      </c>
      <c r="H277" s="50" t="str">
        <f>IF('Форма сбора данных'!I278="","",CLEAN('Форма сбора данных'!I278))</f>
        <v>Показатели ДОО</v>
      </c>
      <c r="I277" s="50" t="str">
        <f>IF('Форма сбора данных'!J278="","",CLEAN('Форма сбора данных'!J278))</f>
        <v/>
      </c>
      <c r="J277" s="50" t="str">
        <f>IF('Форма сбора данных'!K278="","",CLEAN('Форма сбора данных'!K278))</f>
        <v/>
      </c>
      <c r="K277" s="50" t="str">
        <f>IF('Форма сбора данных'!L278="","",CLEAN('Форма сбора данных'!L278))</f>
        <v/>
      </c>
      <c r="L277" s="50" t="str">
        <f>IF('Форма сбора данных'!M278="","",CLEAN('Форма сбора данных'!M278))</f>
        <v/>
      </c>
    </row>
    <row r="278" spans="1:12" x14ac:dyDescent="0.25">
      <c r="A278" s="50">
        <v>1</v>
      </c>
      <c r="B278" s="50">
        <v>272</v>
      </c>
      <c r="C278" s="50" t="str">
        <f>IF('Форма сбора данных'!D279="","",CLEAN('Форма сбора данных'!D279))</f>
        <v>http://gcpi.neftekamsk.ru/informatsionno-metodicheskij-tsentr/shkola-molodogo-pedagoga/</v>
      </c>
      <c r="D278" s="50" t="str">
        <f>IF('Форма сбора данных'!E279="","",CLEAN('Форма сбора данных'!E279))</f>
        <v>«Организация наставничества и менторства в системе развития профессионального мастерства педагогических работников»</v>
      </c>
      <c r="E278" s="50" t="str">
        <f>IF('Форма сбора данных'!F279="","",CLEAN('Форма сбора данных'!F279))</f>
        <v>https://docs.google.com/document/d/1o9iXlWAK3rQeDipagM8thQMnf0DKE1pu/edit?usp=sharing&amp;ouid=114736196196305035609&amp;rtpof=true&amp;sd=true</v>
      </c>
      <c r="F278" s="50" t="str">
        <f>IF('Форма сбора данных'!G279="","",CLEAN('Форма сбора данных'!G279))</f>
        <v>Показатели ОДО</v>
      </c>
      <c r="G278" s="50" t="str">
        <f>IF('Форма сбора данных'!H279="","",CLEAN('Форма сбора данных'!H279))</f>
        <v>https://docs.google.com/document/d/1-Qq1JeFMwt9VR2jrtw__JVw77S38hRma/edit?usp=sharing&amp;ouid=114736196196305035609&amp;rtpof=true&amp;sd=true</v>
      </c>
      <c r="H278" s="50" t="str">
        <f>IF('Форма сбора данных'!I279="","",CLEAN('Форма сбора данных'!I279))</f>
        <v>Показатели ДОО</v>
      </c>
      <c r="I278" s="50" t="str">
        <f>IF('Форма сбора данных'!J279="","",CLEAN('Форма сбора данных'!J279))</f>
        <v/>
      </c>
      <c r="J278" s="50" t="str">
        <f>IF('Форма сбора данных'!K279="","",CLEAN('Форма сбора данных'!K279))</f>
        <v/>
      </c>
      <c r="K278" s="50" t="str">
        <f>IF('Форма сбора данных'!L279="","",CLEAN('Форма сбора данных'!L279))</f>
        <v/>
      </c>
      <c r="L278" s="50" t="str">
        <f>IF('Форма сбора данных'!M279="","",CLEAN('Форма сбора данных'!M279))</f>
        <v/>
      </c>
    </row>
    <row r="279" spans="1:12" x14ac:dyDescent="0.25">
      <c r="A279" s="50">
        <v>1</v>
      </c>
      <c r="B279" s="50">
        <v>273</v>
      </c>
      <c r="C279" s="50" t="str">
        <f>IF('Форма сбора данных'!D280="","",CLEAN('Форма сбора данных'!D280))</f>
        <v>https://docs.google.com/document/d/1n2tXiSUzd_skv3A0aKEBPx3A31iT3WOP/edit?usp=sharing&amp;ouid=114736196196305035609&amp;rtpof=true&amp;sd=true</v>
      </c>
      <c r="D279" s="50" t="str">
        <f>IF('Форма сбора данных'!E280="","",CLEAN('Форма сбора данных'!E280))</f>
        <v>Показатели ОО</v>
      </c>
      <c r="E279" s="50" t="str">
        <f>IF('Форма сбора данных'!F280="","",CLEAN('Форма сбора данных'!F280))</f>
        <v>https://docs.google.com/document/d/1o9iXlWAK3rQeDipagM8thQMnf0DKE1pu/edit?usp=sharing&amp;ouid=114736196196305035609&amp;rtpof=true&amp;sd=true</v>
      </c>
      <c r="F279" s="50" t="str">
        <f>IF('Форма сбора данных'!G280="","",CLEAN('Форма сбора данных'!G280))</f>
        <v>Показатели ОДО</v>
      </c>
      <c r="G279" s="50" t="str">
        <f>IF('Форма сбора данных'!H280="","",CLEAN('Форма сбора данных'!H280))</f>
        <v>https://docs.google.com/document/d/1-Qq1JeFMwt9VR2jrtw__JVw77S38hRma/edit?usp=sharing&amp;ouid=114736196196305035609&amp;rtpof=true&amp;sd=true</v>
      </c>
      <c r="H279" s="50" t="str">
        <f>IF('Форма сбора данных'!I280="","",CLEAN('Форма сбора данных'!I280))</f>
        <v>Показатели ДОО</v>
      </c>
      <c r="I279" s="50" t="str">
        <f>IF('Форма сбора данных'!J280="","",CLEAN('Форма сбора данных'!J280))</f>
        <v/>
      </c>
      <c r="J279" s="50" t="str">
        <f>IF('Форма сбора данных'!K280="","",CLEAN('Форма сбора данных'!K280))</f>
        <v/>
      </c>
      <c r="K279" s="50" t="str">
        <f>IF('Форма сбора данных'!L280="","",CLEAN('Форма сбора данных'!L280))</f>
        <v/>
      </c>
      <c r="L279" s="50" t="str">
        <f>IF('Форма сбора данных'!M280="","",CLEAN('Форма сбора данных'!M280))</f>
        <v/>
      </c>
    </row>
    <row r="280" spans="1:12" x14ac:dyDescent="0.25">
      <c r="A280" s="50">
        <v>1</v>
      </c>
      <c r="B280" s="50">
        <v>274</v>
      </c>
      <c r="C280" s="50" t="str">
        <f>IF('Форма сбора данных'!D281="","",CLEAN('Форма сбора данных'!D281))</f>
        <v>https://docs.google.com/document/d/1n2tXiSUzd_skv3A0aKEBPx3A31iT3WOP/edit?usp=sharing&amp;ouid=114736196196305035609&amp;rtpof=true&amp;sd=true</v>
      </c>
      <c r="D280" s="50" t="str">
        <f>IF('Форма сбора данных'!E281="","",CLEAN('Форма сбора данных'!E281))</f>
        <v>Показатели ОО</v>
      </c>
      <c r="E280" s="50" t="str">
        <f>IF('Форма сбора данных'!F281="","",CLEAN('Форма сбора данных'!F281))</f>
        <v>https://docs.google.com/document/d/1o9iXlWAK3rQeDipagM8thQMnf0DKE1pu/edit?usp=sharing&amp;ouid=114736196196305035609&amp;rtpof=true&amp;sd=true</v>
      </c>
      <c r="F280" s="50" t="str">
        <f>IF('Форма сбора данных'!G281="","",CLEAN('Форма сбора данных'!G281))</f>
        <v>Показатели ОДО</v>
      </c>
      <c r="G280" s="50" t="str">
        <f>IF('Форма сбора данных'!H281="","",CLEAN('Форма сбора данных'!H281))</f>
        <v>https://docs.google.com/document/d/1-Qq1JeFMwt9VR2jrtw__JVw77S38hRma/edit?usp=sharing&amp;ouid=114736196196305035609&amp;rtpof=true&amp;sd=true</v>
      </c>
      <c r="H280" s="50" t="str">
        <f>IF('Форма сбора данных'!I281="","",CLEAN('Форма сбора данных'!I281))</f>
        <v>Показатели ДОО</v>
      </c>
      <c r="I280" s="50" t="str">
        <f>IF('Форма сбора данных'!J281="","",CLEAN('Форма сбора данных'!J281))</f>
        <v/>
      </c>
      <c r="J280" s="50" t="str">
        <f>IF('Форма сбора данных'!K281="","",CLEAN('Форма сбора данных'!K281))</f>
        <v/>
      </c>
      <c r="K280" s="50" t="str">
        <f>IF('Форма сбора данных'!L281="","",CLEAN('Форма сбора данных'!L281))</f>
        <v/>
      </c>
      <c r="L280" s="50" t="str">
        <f>IF('Форма сбора данных'!M281="","",CLEAN('Форма сбора данных'!M281))</f>
        <v/>
      </c>
    </row>
    <row r="281" spans="1:12" x14ac:dyDescent="0.25">
      <c r="A281" s="50">
        <v>1</v>
      </c>
      <c r="B281" s="50">
        <v>275</v>
      </c>
      <c r="C281" s="50" t="str">
        <f>IF('Форма сбора данных'!D282="","",CLEAN('Форма сбора данных'!D282))</f>
        <v/>
      </c>
      <c r="D281" s="50" t="str">
        <f>IF('Форма сбора данных'!E282="","",CLEAN('Форма сбора данных'!E282))</f>
        <v/>
      </c>
      <c r="E281" s="50" t="str">
        <f>IF('Форма сбора данных'!F282="","",CLEAN('Форма сбора данных'!F282))</f>
        <v/>
      </c>
      <c r="F281" s="50" t="str">
        <f>IF('Форма сбора данных'!G282="","",CLEAN('Форма сбора данных'!G282))</f>
        <v/>
      </c>
      <c r="G281" s="50" t="str">
        <f>IF('Форма сбора данных'!H282="","",CLEAN('Форма сбора данных'!H282))</f>
        <v/>
      </c>
      <c r="H281" s="50" t="str">
        <f>IF('Форма сбора данных'!I282="","",CLEAN('Форма сбора данных'!I282))</f>
        <v/>
      </c>
      <c r="I281" s="50" t="str">
        <f>IF('Форма сбора данных'!J282="","",CLEAN('Форма сбора данных'!J282))</f>
        <v/>
      </c>
      <c r="J281" s="50" t="str">
        <f>IF('Форма сбора данных'!K282="","",CLEAN('Форма сбора данных'!K282))</f>
        <v/>
      </c>
      <c r="K281" s="50" t="str">
        <f>IF('Форма сбора данных'!L282="","",CLEAN('Форма сбора данных'!L282))</f>
        <v/>
      </c>
      <c r="L281" s="50" t="str">
        <f>IF('Форма сбора данных'!M282="","",CLEAN('Форма сбора данных'!M282))</f>
        <v/>
      </c>
    </row>
    <row r="282" spans="1:12" x14ac:dyDescent="0.25">
      <c r="A282" s="50">
        <v>1</v>
      </c>
      <c r="B282" s="50">
        <v>276</v>
      </c>
      <c r="C282" s="50" t="str">
        <f>IF('Форма сбора данных'!D283="","",CLEAN('Форма сбора данных'!D283))</f>
        <v>https://docs.google.com/document/d/1IReelb9D2HSo6Ve2ZSn3OEYJWwlbh4Hz/edit?usp=sharing&amp;ouid=114736196196305035609&amp;rtpof=true&amp;sd=true</v>
      </c>
      <c r="D282" s="50" t="str">
        <f>IF('Форма сбора данных'!E283="","",CLEAN('Форма сбора данных'!E283))</f>
        <v>Методы сбора и обработки информации</v>
      </c>
      <c r="E282" s="50" t="str">
        <f>IF('Форма сбора данных'!F283="","",CLEAN('Форма сбора данных'!F283))</f>
        <v/>
      </c>
      <c r="F282" s="50" t="str">
        <f>IF('Форма сбора данных'!G283="","",CLEAN('Форма сбора данных'!G283))</f>
        <v/>
      </c>
      <c r="G282" s="50" t="str">
        <f>IF('Форма сбора данных'!H283="","",CLEAN('Форма сбора данных'!H283))</f>
        <v/>
      </c>
      <c r="H282" s="50" t="str">
        <f>IF('Форма сбора данных'!I283="","",CLEAN('Форма сбора данных'!I283))</f>
        <v/>
      </c>
      <c r="I282" s="50" t="str">
        <f>IF('Форма сбора данных'!J283="","",CLEAN('Форма сбора данных'!J283))</f>
        <v/>
      </c>
      <c r="J282" s="50" t="str">
        <f>IF('Форма сбора данных'!K283="","",CLEAN('Форма сбора данных'!K283))</f>
        <v/>
      </c>
      <c r="K282" s="50" t="str">
        <f>IF('Форма сбора данных'!L283="","",CLEAN('Форма сбора данных'!L283))</f>
        <v/>
      </c>
      <c r="L282" s="50" t="str">
        <f>IF('Форма сбора данных'!M283="","",CLEAN('Форма сбора данных'!M283))</f>
        <v/>
      </c>
    </row>
    <row r="283" spans="1:12" x14ac:dyDescent="0.25">
      <c r="A283" s="50">
        <v>1</v>
      </c>
      <c r="B283" s="50">
        <v>277</v>
      </c>
      <c r="C283" s="50" t="str">
        <f>IF('Форма сбора данных'!D284="","",CLEAN('Форма сбора данных'!D284))</f>
        <v/>
      </c>
      <c r="D283" s="50" t="str">
        <f>IF('Форма сбора данных'!E284="","",CLEAN('Форма сбора данных'!E284))</f>
        <v/>
      </c>
      <c r="E283" s="50" t="str">
        <f>IF('Форма сбора данных'!F284="","",CLEAN('Форма сбора данных'!F284))</f>
        <v/>
      </c>
      <c r="F283" s="50" t="str">
        <f>IF('Форма сбора данных'!G284="","",CLEAN('Форма сбора данных'!G284))</f>
        <v/>
      </c>
      <c r="G283" s="50" t="str">
        <f>IF('Форма сбора данных'!H284="","",CLEAN('Форма сбора данных'!H284))</f>
        <v/>
      </c>
      <c r="H283" s="50" t="str">
        <f>IF('Форма сбора данных'!I284="","",CLEAN('Форма сбора данных'!I284))</f>
        <v/>
      </c>
      <c r="I283" s="50" t="str">
        <f>IF('Форма сбора данных'!J284="","",CLEAN('Форма сбора данных'!J284))</f>
        <v/>
      </c>
      <c r="J283" s="50" t="str">
        <f>IF('Форма сбора данных'!K284="","",CLEAN('Форма сбора данных'!K284))</f>
        <v/>
      </c>
      <c r="K283" s="50" t="str">
        <f>IF('Форма сбора данных'!L284="","",CLEAN('Форма сбора данных'!L284))</f>
        <v/>
      </c>
      <c r="L283" s="50" t="str">
        <f>IF('Форма сбора данных'!M284="","",CLEAN('Форма сбора данных'!M284))</f>
        <v/>
      </c>
    </row>
    <row r="284" spans="1:12" x14ac:dyDescent="0.25">
      <c r="A284" s="50">
        <v>1</v>
      </c>
      <c r="B284" s="50">
        <v>278</v>
      </c>
      <c r="C284" s="50" t="str">
        <f>IF('Форма сбора данных'!D285="","",CLEAN('Форма сбора данных'!D285))</f>
        <v/>
      </c>
      <c r="D284" s="50" t="str">
        <f>IF('Форма сбора данных'!E285="","",CLEAN('Форма сбора данных'!E285))</f>
        <v/>
      </c>
      <c r="E284" s="50" t="str">
        <f>IF('Форма сбора данных'!F285="","",CLEAN('Форма сбора данных'!F285))</f>
        <v/>
      </c>
      <c r="F284" s="50" t="str">
        <f>IF('Форма сбора данных'!G285="","",CLEAN('Форма сбора данных'!G285))</f>
        <v/>
      </c>
      <c r="G284" s="50" t="str">
        <f>IF('Форма сбора данных'!H285="","",CLEAN('Форма сбора данных'!H285))</f>
        <v/>
      </c>
      <c r="H284" s="50" t="str">
        <f>IF('Форма сбора данных'!I285="","",CLEAN('Форма сбора данных'!I285))</f>
        <v/>
      </c>
      <c r="I284" s="50" t="str">
        <f>IF('Форма сбора данных'!J285="","",CLEAN('Форма сбора данных'!J285))</f>
        <v/>
      </c>
      <c r="J284" s="50" t="str">
        <f>IF('Форма сбора данных'!K285="","",CLEAN('Форма сбора данных'!K285))</f>
        <v/>
      </c>
      <c r="K284" s="50" t="str">
        <f>IF('Форма сбора данных'!L285="","",CLEAN('Форма сбора данных'!L285))</f>
        <v/>
      </c>
      <c r="L284" s="50" t="str">
        <f>IF('Форма сбора данных'!M285="","",CLEAN('Форма сбора данных'!M285))</f>
        <v/>
      </c>
    </row>
    <row r="285" spans="1:12" x14ac:dyDescent="0.25">
      <c r="A285" s="50">
        <v>1</v>
      </c>
      <c r="B285" s="50">
        <v>279</v>
      </c>
      <c r="C285" s="50" t="str">
        <f>IF('Форма сбора данных'!D286="","",CLEAN('Форма сбора данных'!D286))</f>
        <v>https://drive.google.com/file/d/12d3AWNMGtpMr_MxIJ1JfpgnkXBJ03dU3/view?usp=sharing</v>
      </c>
      <c r="D285" s="50" t="str">
        <f>IF('Форма сбора данных'!E286="","",CLEAN('Форма сбора данных'!E286))</f>
        <v>Центр непрерывного повышения профессионального мастерства педагогических работни ков "Учитель будущего" № 69 от 2 июня 2021 года "О проведении курсов по дополнительной профессиональной программе "Школа современного учителя"</v>
      </c>
      <c r="E285" s="50" t="str">
        <f>IF('Форма сбора данных'!F286="","",CLEAN('Форма сбора данных'!F286))</f>
        <v/>
      </c>
      <c r="F285" s="50" t="str">
        <f>IF('Форма сбора данных'!G286="","",CLEAN('Форма сбора данных'!G286))</f>
        <v/>
      </c>
      <c r="G285" s="50" t="str">
        <f>IF('Форма сбора данных'!H286="","",CLEAN('Форма сбора данных'!H286))</f>
        <v/>
      </c>
      <c r="H285" s="50" t="str">
        <f>IF('Форма сбора данных'!I286="","",CLEAN('Форма сбора данных'!I286))</f>
        <v/>
      </c>
      <c r="I285" s="50" t="str">
        <f>IF('Форма сбора данных'!J286="","",CLEAN('Форма сбора данных'!J286))</f>
        <v/>
      </c>
      <c r="J285" s="50" t="str">
        <f>IF('Форма сбора данных'!K286="","",CLEAN('Форма сбора данных'!K286))</f>
        <v/>
      </c>
      <c r="K285" s="50" t="str">
        <f>IF('Форма сбора данных'!L286="","",CLEAN('Форма сбора данных'!L286))</f>
        <v/>
      </c>
      <c r="L285" s="50" t="str">
        <f>IF('Форма сбора данных'!M286="","",CLEAN('Форма сбора данных'!M286))</f>
        <v/>
      </c>
    </row>
    <row r="286" spans="1:12" x14ac:dyDescent="0.25">
      <c r="A286" s="50">
        <v>1</v>
      </c>
      <c r="B286" s="50">
        <v>280</v>
      </c>
      <c r="C286" s="50" t="str">
        <f>IF('Форма сбора данных'!D287="","",CLEAN('Форма сбора данных'!D287))</f>
        <v>https://drive.google.com/file/d/12d3AWNMGtpMr_MxIJ1JfpgnkXBJ03dU3/view?usp=sharing</v>
      </c>
      <c r="D286" s="50" t="str">
        <f>IF('Форма сбора данных'!E287="","",CLEAN('Форма сбора данных'!E287))</f>
        <v>Центр непрерывного повышения профессионального мастерства педагогических работни ков "Учитель будущего" № 69 от 2 июня 2021 года "О проведении курсов по дополнительной профессиональной программе "Школа современного учителя"</v>
      </c>
      <c r="E286" s="50" t="str">
        <f>IF('Форма сбора данных'!F287="","",CLEAN('Форма сбора данных'!F287))</f>
        <v/>
      </c>
      <c r="F286" s="50" t="str">
        <f>IF('Форма сбора данных'!G287="","",CLEAN('Форма сбора данных'!G287))</f>
        <v/>
      </c>
      <c r="G286" s="50" t="str">
        <f>IF('Форма сбора данных'!H287="","",CLEAN('Форма сбора данных'!H287))</f>
        <v/>
      </c>
      <c r="H286" s="50" t="str">
        <f>IF('Форма сбора данных'!I287="","",CLEAN('Форма сбора данных'!I287))</f>
        <v/>
      </c>
      <c r="I286" s="50" t="str">
        <f>IF('Форма сбора данных'!J287="","",CLEAN('Форма сбора данных'!J287))</f>
        <v/>
      </c>
      <c r="J286" s="50" t="str">
        <f>IF('Форма сбора данных'!K287="","",CLEAN('Форма сбора данных'!K287))</f>
        <v/>
      </c>
      <c r="K286" s="50" t="str">
        <f>IF('Форма сбора данных'!L287="","",CLEAN('Форма сбора данных'!L287))</f>
        <v/>
      </c>
      <c r="L286" s="50" t="str">
        <f>IF('Форма сбора данных'!M287="","",CLEAN('Форма сбора данных'!M287))</f>
        <v/>
      </c>
    </row>
    <row r="287" spans="1:12" x14ac:dyDescent="0.25">
      <c r="A287" s="50">
        <v>1</v>
      </c>
      <c r="B287" s="50">
        <v>281</v>
      </c>
      <c r="C287" s="50" t="str">
        <f>IF('Форма сбора данных'!D288="","",CLEAN('Форма сбора данных'!D288))</f>
        <v>https://drive.google.com/file/d/1qLCWISdc9JWR5ExCgBXZMYD3DotP9bSG/view?usp=sharing</v>
      </c>
      <c r="D287" s="50" t="str">
        <f>IF('Форма сбора данных'!E288="","",CLEAN('Форма сбора данных'!E288))</f>
        <v>"Организация наставничества и мониторинга в системе развития профессионального мастерства педагогических работников "</v>
      </c>
      <c r="E287" s="50" t="str">
        <f>IF('Форма сбора данных'!F288="","",CLEAN('Форма сбора данных'!F288))</f>
        <v/>
      </c>
      <c r="F287" s="50" t="str">
        <f>IF('Форма сбора данных'!G288="","",CLEAN('Форма сбора данных'!G288))</f>
        <v/>
      </c>
      <c r="G287" s="50" t="str">
        <f>IF('Форма сбора данных'!H288="","",CLEAN('Форма сбора данных'!H288))</f>
        <v/>
      </c>
      <c r="H287" s="50" t="str">
        <f>IF('Форма сбора данных'!I288="","",CLEAN('Форма сбора данных'!I288))</f>
        <v/>
      </c>
      <c r="I287" s="50" t="str">
        <f>IF('Форма сбора данных'!J288="","",CLEAN('Форма сбора данных'!J288))</f>
        <v/>
      </c>
      <c r="J287" s="50" t="str">
        <f>IF('Форма сбора данных'!K288="","",CLEAN('Форма сбора данных'!K288))</f>
        <v/>
      </c>
      <c r="K287" s="50" t="str">
        <f>IF('Форма сбора данных'!L288="","",CLEAN('Форма сбора данных'!L288))</f>
        <v/>
      </c>
      <c r="L287" s="50" t="str">
        <f>IF('Форма сбора данных'!M288="","",CLEAN('Форма сбора данных'!M288))</f>
        <v/>
      </c>
    </row>
    <row r="288" spans="1:12" x14ac:dyDescent="0.25">
      <c r="A288" s="50">
        <v>1</v>
      </c>
      <c r="B288" s="50">
        <v>282</v>
      </c>
      <c r="C288" s="50" t="str">
        <f>IF('Форма сбора данных'!D289="","",CLEAN('Форма сбора данных'!D289))</f>
        <v>https://docs.google.com/document/d/1jIFRIKLwjjMEDMmQBI7Jud5KiROuHF3q/edit?usp=sharing&amp;ouid=114736196196305035609&amp;rtpof=true&amp;sd=true</v>
      </c>
      <c r="D288" s="50" t="str">
        <f>IF('Форма сбора данных'!E289="","",CLEAN('Форма сбора данных'!E289))</f>
        <v>План МБУ ИМЦ на 2020-2021 учебный год</v>
      </c>
      <c r="E288" s="50" t="str">
        <f>IF('Форма сбора данных'!F289="","",CLEAN('Форма сбора данных'!F289))</f>
        <v/>
      </c>
      <c r="F288" s="50" t="str">
        <f>IF('Форма сбора данных'!G289="","",CLEAN('Форма сбора данных'!G289))</f>
        <v/>
      </c>
      <c r="G288" s="50" t="str">
        <f>IF('Форма сбора данных'!H289="","",CLEAN('Форма сбора данных'!H289))</f>
        <v/>
      </c>
      <c r="H288" s="50" t="str">
        <f>IF('Форма сбора данных'!I289="","",CLEAN('Форма сбора данных'!I289))</f>
        <v/>
      </c>
      <c r="I288" s="50" t="str">
        <f>IF('Форма сбора данных'!J289="","",CLEAN('Форма сбора данных'!J289))</f>
        <v/>
      </c>
      <c r="J288" s="50" t="str">
        <f>IF('Форма сбора данных'!K289="","",CLEAN('Форма сбора данных'!K289))</f>
        <v/>
      </c>
      <c r="K288" s="50" t="str">
        <f>IF('Форма сбора данных'!L289="","",CLEAN('Форма сбора данных'!L289))</f>
        <v/>
      </c>
      <c r="L288" s="50" t="str">
        <f>IF('Форма сбора данных'!M289="","",CLEAN('Форма сбора данных'!M289))</f>
        <v/>
      </c>
    </row>
    <row r="289" spans="1:12" x14ac:dyDescent="0.25">
      <c r="A289" s="50">
        <v>1</v>
      </c>
      <c r="B289" s="50">
        <v>283</v>
      </c>
      <c r="C289" s="50" t="str">
        <f>IF('Форма сбора данных'!D290="","",CLEAN('Форма сбора данных'!D290))</f>
        <v/>
      </c>
      <c r="D289" s="50" t="str">
        <f>IF('Форма сбора данных'!E290="","",CLEAN('Форма сбора данных'!E290))</f>
        <v/>
      </c>
      <c r="E289" s="50" t="str">
        <f>IF('Форма сбора данных'!F290="","",CLEAN('Форма сбора данных'!F290))</f>
        <v/>
      </c>
      <c r="F289" s="50" t="str">
        <f>IF('Форма сбора данных'!G290="","",CLEAN('Форма сбора данных'!G290))</f>
        <v/>
      </c>
      <c r="G289" s="50" t="str">
        <f>IF('Форма сбора данных'!H290="","",CLEAN('Форма сбора данных'!H290))</f>
        <v/>
      </c>
      <c r="H289" s="50" t="str">
        <f>IF('Форма сбора данных'!I290="","",CLEAN('Форма сбора данных'!I290))</f>
        <v/>
      </c>
      <c r="I289" s="50" t="str">
        <f>IF('Форма сбора данных'!J290="","",CLEAN('Форма сбора данных'!J290))</f>
        <v/>
      </c>
      <c r="J289" s="50" t="str">
        <f>IF('Форма сбора данных'!K290="","",CLEAN('Форма сбора данных'!K290))</f>
        <v/>
      </c>
      <c r="K289" s="50" t="str">
        <f>IF('Форма сбора данных'!L290="","",CLEAN('Форма сбора данных'!L290))</f>
        <v/>
      </c>
      <c r="L289" s="50" t="str">
        <f>IF('Форма сбора данных'!M290="","",CLEAN('Форма сбора данных'!M290))</f>
        <v/>
      </c>
    </row>
    <row r="290" spans="1:12" x14ac:dyDescent="0.25">
      <c r="A290" s="50">
        <v>1</v>
      </c>
      <c r="B290" s="50">
        <v>284</v>
      </c>
      <c r="C290" s="50" t="str">
        <f>IF('Форма сбора данных'!D291="","",CLEAN('Форма сбора данных'!D291))</f>
        <v/>
      </c>
      <c r="D290" s="50" t="str">
        <f>IF('Форма сбора данных'!E291="","",CLEAN('Форма сбора данных'!E291))</f>
        <v/>
      </c>
      <c r="E290" s="50" t="str">
        <f>IF('Форма сбора данных'!F291="","",CLEAN('Форма сбора данных'!F291))</f>
        <v/>
      </c>
      <c r="F290" s="50" t="str">
        <f>IF('Форма сбора данных'!G291="","",CLEAN('Форма сбора данных'!G291))</f>
        <v/>
      </c>
      <c r="G290" s="50" t="str">
        <f>IF('Форма сбора данных'!H291="","",CLEAN('Форма сбора данных'!H291))</f>
        <v/>
      </c>
      <c r="H290" s="50" t="str">
        <f>IF('Форма сбора данных'!I291="","",CLEAN('Форма сбора данных'!I291))</f>
        <v/>
      </c>
      <c r="I290" s="50" t="str">
        <f>IF('Форма сбора данных'!J291="","",CLEAN('Форма сбора данных'!J291))</f>
        <v/>
      </c>
      <c r="J290" s="50" t="str">
        <f>IF('Форма сбора данных'!K291="","",CLEAN('Форма сбора данных'!K291))</f>
        <v/>
      </c>
      <c r="K290" s="50" t="str">
        <f>IF('Форма сбора данных'!L291="","",CLEAN('Форма сбора данных'!L291))</f>
        <v/>
      </c>
      <c r="L290" s="50" t="str">
        <f>IF('Форма сбора данных'!M291="","",CLEAN('Форма сбора данных'!M291))</f>
        <v/>
      </c>
    </row>
    <row r="291" spans="1:12" x14ac:dyDescent="0.25">
      <c r="A291" s="50">
        <v>1</v>
      </c>
      <c r="B291" s="50">
        <v>285</v>
      </c>
      <c r="C291" s="50" t="str">
        <f>IF('Форма сбора данных'!D292="","",CLEAN('Форма сбора данных'!D292))</f>
        <v/>
      </c>
      <c r="D291" s="50" t="str">
        <f>IF('Форма сбора данных'!E292="","",CLEAN('Форма сбора данных'!E292))</f>
        <v/>
      </c>
      <c r="E291" s="50" t="str">
        <f>IF('Форма сбора данных'!F292="","",CLEAN('Форма сбора данных'!F292))</f>
        <v/>
      </c>
      <c r="F291" s="50" t="str">
        <f>IF('Форма сбора данных'!G292="","",CLEAN('Форма сбора данных'!G292))</f>
        <v/>
      </c>
      <c r="G291" s="50" t="str">
        <f>IF('Форма сбора данных'!H292="","",CLEAN('Форма сбора данных'!H292))</f>
        <v/>
      </c>
      <c r="H291" s="50" t="str">
        <f>IF('Форма сбора данных'!I292="","",CLEAN('Форма сбора данных'!I292))</f>
        <v/>
      </c>
      <c r="I291" s="50" t="str">
        <f>IF('Форма сбора данных'!J292="","",CLEAN('Форма сбора данных'!J292))</f>
        <v/>
      </c>
      <c r="J291" s="50" t="str">
        <f>IF('Форма сбора данных'!K292="","",CLEAN('Форма сбора данных'!K292))</f>
        <v/>
      </c>
      <c r="K291" s="50" t="str">
        <f>IF('Форма сбора данных'!L292="","",CLEAN('Форма сбора данных'!L292))</f>
        <v/>
      </c>
      <c r="L291" s="50" t="str">
        <f>IF('Форма сбора данных'!M292="","",CLEAN('Форма сбора данных'!M292))</f>
        <v/>
      </c>
    </row>
    <row r="292" spans="1:12" x14ac:dyDescent="0.25">
      <c r="A292" s="50">
        <v>1</v>
      </c>
      <c r="B292" s="50">
        <v>286</v>
      </c>
      <c r="C292" s="50" t="str">
        <f>IF('Форма сбора данных'!D293="","",CLEAN('Форма сбора данных'!D293))</f>
        <v>https://docs.google.com/document/d/1ffqpCF7s1IZri6vb7blFFKy43VYFNzaI/edit?usp=sharing&amp;ouid=114736196196305035609&amp;rtpof=true&amp;sd=true</v>
      </c>
      <c r="D292" s="50" t="str">
        <f>IF('Форма сбора данных'!E293="","",CLEAN('Форма сбора данных'!E293))</f>
        <v>Тестирование по выявлению профессиональных дифецитов</v>
      </c>
      <c r="E292" s="50" t="str">
        <f>IF('Форма сбора данных'!F293="","",CLEAN('Форма сбора данных'!F293))</f>
        <v/>
      </c>
      <c r="F292" s="50" t="str">
        <f>IF('Форма сбора данных'!G293="","",CLEAN('Форма сбора данных'!G293))</f>
        <v/>
      </c>
      <c r="G292" s="50" t="str">
        <f>IF('Форма сбора данных'!H293="","",CLEAN('Форма сбора данных'!H293))</f>
        <v/>
      </c>
      <c r="H292" s="50" t="str">
        <f>IF('Форма сбора данных'!I293="","",CLEAN('Форма сбора данных'!I293))</f>
        <v/>
      </c>
      <c r="I292" s="50" t="str">
        <f>IF('Форма сбора данных'!J293="","",CLEAN('Форма сбора данных'!J293))</f>
        <v/>
      </c>
      <c r="J292" s="50" t="str">
        <f>IF('Форма сбора данных'!K293="","",CLEAN('Форма сбора данных'!K293))</f>
        <v/>
      </c>
      <c r="K292" s="50" t="str">
        <f>IF('Форма сбора данных'!L293="","",CLEAN('Форма сбора данных'!L293))</f>
        <v/>
      </c>
      <c r="L292" s="50" t="str">
        <f>IF('Форма сбора данных'!M293="","",CLEAN('Форма сбора данных'!M293))</f>
        <v/>
      </c>
    </row>
    <row r="293" spans="1:12" x14ac:dyDescent="0.25">
      <c r="A293" s="50">
        <v>1</v>
      </c>
      <c r="B293" s="50">
        <v>287</v>
      </c>
      <c r="C293" s="50" t="str">
        <f>IF('Форма сбора данных'!D294="","",CLEAN('Форма сбора данных'!D294))</f>
        <v>https://drive.google.com/file/d/1T91TufklcSTS7NJAPBnyzQvB9Pjrds2U/view?usp=sharing</v>
      </c>
      <c r="D293" s="50" t="str">
        <f>IF('Форма сбора данных'!E294="","",CLEAN('Форма сбора данных'!E294))</f>
        <v>Приказ МКУ УО № 048 от 12.02.2021г. "О проведении городского конкурса профессионального  мастерства "Педагогический дебют 2021".</v>
      </c>
      <c r="E293" s="50" t="str">
        <f>IF('Форма сбора данных'!F294="","",CLEAN('Форма сбора данных'!F294))</f>
        <v/>
      </c>
      <c r="F293" s="50" t="str">
        <f>IF('Форма сбора данных'!G294="","",CLEAN('Форма сбора данных'!G294))</f>
        <v/>
      </c>
      <c r="G293" s="50" t="str">
        <f>IF('Форма сбора данных'!H294="","",CLEAN('Форма сбора данных'!H294))</f>
        <v/>
      </c>
      <c r="H293" s="50" t="str">
        <f>IF('Форма сбора данных'!I294="","",CLEAN('Форма сбора данных'!I294))</f>
        <v/>
      </c>
      <c r="I293" s="50" t="str">
        <f>IF('Форма сбора данных'!J294="","",CLEAN('Форма сбора данных'!J294))</f>
        <v/>
      </c>
      <c r="J293" s="50" t="str">
        <f>IF('Форма сбора данных'!K294="","",CLEAN('Форма сбора данных'!K294))</f>
        <v/>
      </c>
      <c r="K293" s="50" t="str">
        <f>IF('Форма сбора данных'!L294="","",CLEAN('Форма сбора данных'!L294))</f>
        <v/>
      </c>
      <c r="L293" s="50" t="str">
        <f>IF('Форма сбора данных'!M294="","",CLEAN('Форма сбора данных'!M294))</f>
        <v/>
      </c>
    </row>
    <row r="294" spans="1:12" x14ac:dyDescent="0.25">
      <c r="A294" s="50">
        <v>1</v>
      </c>
      <c r="B294" s="50">
        <v>288</v>
      </c>
      <c r="C294" s="50" t="str">
        <f>IF('Форма сбора данных'!D295="","",CLEAN('Форма сбора данных'!D295))</f>
        <v>https://drive.google.com/file/d/1a3b4VgP72l0YMvdP-OLzadbg-6uKw2x0/view?usp=sharing</v>
      </c>
      <c r="D294" s="50" t="str">
        <f>IF('Форма сбора данных'!E295="","",CLEAN('Форма сбора данных'!E295))</f>
        <v>Приказ МБУ ИМЦ № 11 от 24 марта 2021 года "Об итгах городского конкурса педагогического мастерства "Педагогическиц дебют 2021"</v>
      </c>
      <c r="E294" s="50" t="str">
        <f>IF('Форма сбора данных'!F295="","",CLEAN('Форма сбора данных'!F295))</f>
        <v/>
      </c>
      <c r="F294" s="50" t="str">
        <f>IF('Форма сбора данных'!G295="","",CLEAN('Форма сбора данных'!G295))</f>
        <v/>
      </c>
      <c r="G294" s="50" t="str">
        <f>IF('Форма сбора данных'!H295="","",CLEAN('Форма сбора данных'!H295))</f>
        <v/>
      </c>
      <c r="H294" s="50" t="str">
        <f>IF('Форма сбора данных'!I295="","",CLEAN('Форма сбора данных'!I295))</f>
        <v/>
      </c>
      <c r="I294" s="50" t="str">
        <f>IF('Форма сбора данных'!J295="","",CLEAN('Форма сбора данных'!J295))</f>
        <v/>
      </c>
      <c r="J294" s="50" t="str">
        <f>IF('Форма сбора данных'!K295="","",CLEAN('Форма сбора данных'!K295))</f>
        <v/>
      </c>
      <c r="K294" s="50" t="str">
        <f>IF('Форма сбора данных'!L295="","",CLEAN('Форма сбора данных'!L295))</f>
        <v/>
      </c>
      <c r="L294" s="50" t="str">
        <f>IF('Форма сбора данных'!M295="","",CLEAN('Форма сбора данных'!M295))</f>
        <v/>
      </c>
    </row>
    <row r="295" spans="1:12" x14ac:dyDescent="0.25">
      <c r="A295" s="50">
        <v>1</v>
      </c>
      <c r="B295" s="50">
        <v>289</v>
      </c>
      <c r="C295" s="50" t="str">
        <f>IF('Форма сбора данных'!D296="","",CLEAN('Форма сбора данных'!D296))</f>
        <v>https://docs.google.com/document/d/1c5Dg59FbUrnzuUWvbXctt0lr8A3j5SeA/edit?usp=sharing&amp;ouid=114736196196305035609&amp;rtpof=true&amp;sd=true</v>
      </c>
      <c r="D295" s="50" t="str">
        <f>IF('Форма сбора данных'!E296="","",CLEAN('Форма сбора данных'!E296))</f>
        <v>Анализ работы ГМО гоодского округа город Нефтекамск в 2020-2021 учебном году</v>
      </c>
      <c r="E295" s="50" t="str">
        <f>IF('Форма сбора данных'!F296="","",CLEAN('Форма сбора данных'!F296))</f>
        <v/>
      </c>
      <c r="F295" s="50" t="str">
        <f>IF('Форма сбора данных'!G296="","",CLEAN('Форма сбора данных'!G296))</f>
        <v/>
      </c>
      <c r="G295" s="50" t="str">
        <f>IF('Форма сбора данных'!H296="","",CLEAN('Форма сбора данных'!H296))</f>
        <v/>
      </c>
      <c r="H295" s="50" t="str">
        <f>IF('Форма сбора данных'!I296="","",CLEAN('Форма сбора данных'!I296))</f>
        <v/>
      </c>
      <c r="I295" s="50" t="str">
        <f>IF('Форма сбора данных'!J296="","",CLEAN('Форма сбора данных'!J296))</f>
        <v/>
      </c>
      <c r="J295" s="50" t="str">
        <f>IF('Форма сбора данных'!K296="","",CLEAN('Форма сбора данных'!K296))</f>
        <v/>
      </c>
      <c r="K295" s="50" t="str">
        <f>IF('Форма сбора данных'!L296="","",CLEAN('Форма сбора данных'!L296))</f>
        <v/>
      </c>
      <c r="L295" s="50" t="str">
        <f>IF('Форма сбора данных'!M296="","",CLEAN('Форма сбора данных'!M296))</f>
        <v/>
      </c>
    </row>
    <row r="296" spans="1:12" x14ac:dyDescent="0.25">
      <c r="A296" s="50">
        <v>1</v>
      </c>
      <c r="B296" s="50">
        <v>290</v>
      </c>
      <c r="C296" s="50" t="str">
        <f>IF('Форма сбора данных'!D297="","",CLEAN('Форма сбора данных'!D297))</f>
        <v>https://docs.google.com/document/d/1ri0zgkhFrotJJOPALuwweBuxIDl_gIwV/edit?usp=sharing&amp;ouid=114736196196305035609&amp;rtpof=true&amp;sd=true</v>
      </c>
      <c r="D296" s="50" t="str">
        <f>IF('Форма сбора данных'!E297="","",CLEAN('Форма сбора данных'!E297))</f>
        <v>Анализ по КПК за 2020-2021 учебный год</v>
      </c>
      <c r="E296" s="50" t="str">
        <f>IF('Форма сбора данных'!F297="","",CLEAN('Форма сбора данных'!F297))</f>
        <v/>
      </c>
      <c r="F296" s="50" t="str">
        <f>IF('Форма сбора данных'!G297="","",CLEAN('Форма сбора данных'!G297))</f>
        <v/>
      </c>
      <c r="G296" s="50" t="str">
        <f>IF('Форма сбора данных'!H297="","",CLEAN('Форма сбора данных'!H297))</f>
        <v/>
      </c>
      <c r="H296" s="50" t="str">
        <f>IF('Форма сбора данных'!I297="","",CLEAN('Форма сбора данных'!I297))</f>
        <v/>
      </c>
      <c r="I296" s="50" t="str">
        <f>IF('Форма сбора данных'!J297="","",CLEAN('Форма сбора данных'!J297))</f>
        <v/>
      </c>
      <c r="J296" s="50" t="str">
        <f>IF('Форма сбора данных'!K297="","",CLEAN('Форма сбора данных'!K297))</f>
        <v/>
      </c>
      <c r="K296" s="50" t="str">
        <f>IF('Форма сбора данных'!L297="","",CLEAN('Форма сбора данных'!L297))</f>
        <v/>
      </c>
      <c r="L296" s="50" t="str">
        <f>IF('Форма сбора данных'!M297="","",CLEAN('Форма сбора данных'!M297))</f>
        <v/>
      </c>
    </row>
    <row r="297" spans="1:12" x14ac:dyDescent="0.25">
      <c r="A297" s="50">
        <v>1</v>
      </c>
      <c r="B297" s="50">
        <v>291</v>
      </c>
      <c r="C297" s="50" t="str">
        <f>IF('Форма сбора данных'!D298="","",CLEAN('Форма сбора данных'!D298))</f>
        <v/>
      </c>
      <c r="D297" s="50" t="str">
        <f>IF('Форма сбора данных'!E298="","",CLEAN('Форма сбора данных'!E298))</f>
        <v/>
      </c>
      <c r="E297" s="50" t="str">
        <f>IF('Форма сбора данных'!F298="","",CLEAN('Форма сбора данных'!F298))</f>
        <v/>
      </c>
      <c r="F297" s="50" t="str">
        <f>IF('Форма сбора данных'!G298="","",CLEAN('Форма сбора данных'!G298))</f>
        <v/>
      </c>
      <c r="G297" s="50" t="str">
        <f>IF('Форма сбора данных'!H298="","",CLEAN('Форма сбора данных'!H298))</f>
        <v/>
      </c>
      <c r="H297" s="50" t="str">
        <f>IF('Форма сбора данных'!I298="","",CLEAN('Форма сбора данных'!I298))</f>
        <v/>
      </c>
      <c r="I297" s="50" t="str">
        <f>IF('Форма сбора данных'!J298="","",CLEAN('Форма сбора данных'!J298))</f>
        <v/>
      </c>
      <c r="J297" s="50" t="str">
        <f>IF('Форма сбора данных'!K298="","",CLEAN('Форма сбора данных'!K298))</f>
        <v/>
      </c>
      <c r="K297" s="50" t="str">
        <f>IF('Форма сбора данных'!L298="","",CLEAN('Форма сбора данных'!L298))</f>
        <v/>
      </c>
      <c r="L297" s="50" t="str">
        <f>IF('Форма сбора данных'!M298="","",CLEAN('Форма сбора данных'!M298))</f>
        <v/>
      </c>
    </row>
    <row r="298" spans="1:12" x14ac:dyDescent="0.25">
      <c r="A298" s="50">
        <v>1</v>
      </c>
      <c r="B298" s="50">
        <v>292</v>
      </c>
      <c r="C298" s="50" t="str">
        <f>IF('Форма сбора данных'!D299="","",CLEAN('Форма сбора данных'!D299))</f>
        <v>https://docs.google.com/document/d/1ri0zgkhFrotJJOPALuwweBuxIDl_gIwV/edit?usp=sharing&amp;ouid=114736196196305035609&amp;rtpof=true&amp;sd=true</v>
      </c>
      <c r="D298" s="50" t="str">
        <f>IF('Форма сбора данных'!E299="","",CLEAN('Форма сбора данных'!E299))</f>
        <v>Анализ по КПК за 2020-2021 учебный год</v>
      </c>
      <c r="E298" s="50" t="str">
        <f>IF('Форма сбора данных'!F299="","",CLEAN('Форма сбора данных'!F299))</f>
        <v/>
      </c>
      <c r="F298" s="50" t="str">
        <f>IF('Форма сбора данных'!G299="","",CLEAN('Форма сбора данных'!G299))</f>
        <v/>
      </c>
      <c r="G298" s="50" t="str">
        <f>IF('Форма сбора данных'!H299="","",CLEAN('Форма сбора данных'!H299))</f>
        <v/>
      </c>
      <c r="H298" s="50" t="str">
        <f>IF('Форма сбора данных'!I299="","",CLEAN('Форма сбора данных'!I299))</f>
        <v/>
      </c>
      <c r="I298" s="50" t="str">
        <f>IF('Форма сбора данных'!J299="","",CLEAN('Форма сбора данных'!J299))</f>
        <v/>
      </c>
      <c r="J298" s="50" t="str">
        <f>IF('Форма сбора данных'!K299="","",CLEAN('Форма сбора данных'!K299))</f>
        <v/>
      </c>
      <c r="K298" s="50" t="str">
        <f>IF('Форма сбора данных'!L299="","",CLEAN('Форма сбора данных'!L299))</f>
        <v/>
      </c>
      <c r="L298" s="50" t="str">
        <f>IF('Форма сбора данных'!M299="","",CLEAN('Форма сбора данных'!M299))</f>
        <v/>
      </c>
    </row>
    <row r="299" spans="1:12" x14ac:dyDescent="0.25">
      <c r="A299" s="50">
        <v>1</v>
      </c>
      <c r="B299" s="50">
        <v>293</v>
      </c>
      <c r="C299" s="50" t="str">
        <f>IF('Форма сбора данных'!D300="","",CLEAN('Форма сбора данных'!D300))</f>
        <v>https://drive.google.com/file/d/1HqSmmXHrfa4pBMK1ZwMQfvu1ZkKjHnPT/view?usp=sharing</v>
      </c>
      <c r="D299" s="50" t="str">
        <f>IF('Форма сбора данных'!E300="","",CLEAN('Форма сбора данных'!E300))</f>
        <v>Анализ деятельности системы образования 2020-2021 учебный год</v>
      </c>
      <c r="E299" s="50" t="str">
        <f>IF('Форма сбора данных'!F300="","",CLEAN('Форма сбора данных'!F300))</f>
        <v/>
      </c>
      <c r="F299" s="50" t="str">
        <f>IF('Форма сбора данных'!G300="","",CLEAN('Форма сбора данных'!G300))</f>
        <v/>
      </c>
      <c r="G299" s="50" t="str">
        <f>IF('Форма сбора данных'!H300="","",CLEAN('Форма сбора данных'!H300))</f>
        <v/>
      </c>
      <c r="H299" s="50" t="str">
        <f>IF('Форма сбора данных'!I300="","",CLEAN('Форма сбора данных'!I300))</f>
        <v/>
      </c>
      <c r="I299" s="50" t="str">
        <f>IF('Форма сбора данных'!J300="","",CLEAN('Форма сбора данных'!J300))</f>
        <v/>
      </c>
      <c r="J299" s="50" t="str">
        <f>IF('Форма сбора данных'!K300="","",CLEAN('Форма сбора данных'!K300))</f>
        <v/>
      </c>
      <c r="K299" s="50" t="str">
        <f>IF('Форма сбора данных'!L300="","",CLEAN('Форма сбора данных'!L300))</f>
        <v/>
      </c>
      <c r="L299" s="50" t="str">
        <f>IF('Форма сбора данных'!M300="","",CLEAN('Форма сбора данных'!M300))</f>
        <v/>
      </c>
    </row>
    <row r="300" spans="1:12" x14ac:dyDescent="0.25">
      <c r="A300" s="50">
        <v>1</v>
      </c>
      <c r="B300" s="50">
        <v>294</v>
      </c>
      <c r="C300" s="50" t="str">
        <f>IF('Форма сбора данных'!D301="","",CLEAN('Форма сбора данных'!D301))</f>
        <v>https://drive.google.com/file/d/1FnHsboNqmyinC3CZWrICkgY_Re5T3145/view?usp=sharing</v>
      </c>
      <c r="D300" s="50" t="str">
        <f>IF('Форма сбора данных'!E301="","",CLEAN('Форма сбора данных'!E301))</f>
        <v>Сборник материалов НПК 2021 год</v>
      </c>
      <c r="E300" s="50" t="str">
        <f>IF('Форма сбора данных'!F301="","",CLEAN('Форма сбора данных'!F301))</f>
        <v/>
      </c>
      <c r="F300" s="50" t="str">
        <f>IF('Форма сбора данных'!G301="","",CLEAN('Форма сбора данных'!G301))</f>
        <v/>
      </c>
      <c r="G300" s="50" t="str">
        <f>IF('Форма сбора данных'!H301="","",CLEAN('Форма сбора данных'!H301))</f>
        <v/>
      </c>
      <c r="H300" s="50" t="str">
        <f>IF('Форма сбора данных'!I301="","",CLEAN('Форма сбора данных'!I301))</f>
        <v/>
      </c>
      <c r="I300" s="50" t="str">
        <f>IF('Форма сбора данных'!J301="","",CLEAN('Форма сбора данных'!J301))</f>
        <v/>
      </c>
      <c r="J300" s="50" t="str">
        <f>IF('Форма сбора данных'!K301="","",CLEAN('Форма сбора данных'!K301))</f>
        <v/>
      </c>
      <c r="K300" s="50" t="str">
        <f>IF('Форма сбора данных'!L301="","",CLEAN('Форма сбора данных'!L301))</f>
        <v/>
      </c>
      <c r="L300" s="50" t="str">
        <f>IF('Форма сбора данных'!M301="","",CLEAN('Форма сбора данных'!M301))</f>
        <v/>
      </c>
    </row>
    <row r="301" spans="1:12" x14ac:dyDescent="0.25">
      <c r="A301" s="50">
        <v>1</v>
      </c>
      <c r="B301" s="50">
        <v>295</v>
      </c>
      <c r="C301" s="50" t="str">
        <f>IF('Форма сбора данных'!D302="","",CLEAN('Форма сбора данных'!D302))</f>
        <v/>
      </c>
      <c r="D301" s="50" t="str">
        <f>IF('Форма сбора данных'!E302="","",CLEAN('Форма сбора данных'!E302))</f>
        <v/>
      </c>
      <c r="E301" s="50" t="str">
        <f>IF('Форма сбора данных'!F302="","",CLEAN('Форма сбора данных'!F302))</f>
        <v/>
      </c>
      <c r="F301" s="50" t="str">
        <f>IF('Форма сбора данных'!G302="","",CLEAN('Форма сбора данных'!G302))</f>
        <v/>
      </c>
      <c r="G301" s="50" t="str">
        <f>IF('Форма сбора данных'!H302="","",CLEAN('Форма сбора данных'!H302))</f>
        <v/>
      </c>
      <c r="H301" s="50" t="str">
        <f>IF('Форма сбора данных'!I302="","",CLEAN('Форма сбора данных'!I302))</f>
        <v/>
      </c>
      <c r="I301" s="50" t="str">
        <f>IF('Форма сбора данных'!J302="","",CLEAN('Форма сбора данных'!J302))</f>
        <v/>
      </c>
      <c r="J301" s="50" t="str">
        <f>IF('Форма сбора данных'!K302="","",CLEAN('Форма сбора данных'!K302))</f>
        <v/>
      </c>
      <c r="K301" s="50" t="str">
        <f>IF('Форма сбора данных'!L302="","",CLEAN('Форма сбора данных'!L302))</f>
        <v/>
      </c>
      <c r="L301" s="50" t="str">
        <f>IF('Форма сбора данных'!M302="","",CLEAN('Форма сбора данных'!M302))</f>
        <v/>
      </c>
    </row>
    <row r="302" spans="1:12" x14ac:dyDescent="0.25">
      <c r="A302" s="50">
        <v>1</v>
      </c>
      <c r="B302" s="50">
        <v>296</v>
      </c>
      <c r="C302" s="50" t="str">
        <f>IF('Форма сбора данных'!D303="","",CLEAN('Форма сбора данных'!D303))</f>
        <v>https://docs.google.com/document/d/1SGHXFG0JnkRC5g38NO5lzF3cXBmrpLvV/edit?usp=sharing&amp;ouid=114736196196305035609&amp;rtpof=true&amp;sd=true</v>
      </c>
      <c r="D302" s="50" t="str">
        <f>IF('Форма сбора данных'!E303="","",CLEAN('Форма сбора данных'!E303))</f>
        <v>Анализ по семинарам за 2020-2021 учебный год</v>
      </c>
      <c r="E302" s="50" t="str">
        <f>IF('Форма сбора данных'!F303="","",CLEAN('Форма сбора данных'!F303))</f>
        <v>https://docs.google.com/document/d/1lfX22vV-HVizor_COgT8bT1GnAOmVoxb/edit?usp=sharing&amp;ouid=114736196196305035609&amp;rtpof=true&amp;sd=true</v>
      </c>
      <c r="F302" s="50" t="str">
        <f>IF('Форма сбора данных'!G303="","",CLEAN('Форма сбора данных'!G303))</f>
        <v>Анализ работы ГМО за 2020-2021 учебный год</v>
      </c>
      <c r="G302" s="50" t="str">
        <f>IF('Форма сбора данных'!H303="","",CLEAN('Форма сбора данных'!H303))</f>
        <v/>
      </c>
      <c r="H302" s="50" t="str">
        <f>IF('Форма сбора данных'!I303="","",CLEAN('Форма сбора данных'!I303))</f>
        <v/>
      </c>
      <c r="I302" s="50" t="str">
        <f>IF('Форма сбора данных'!J303="","",CLEAN('Форма сбора данных'!J303))</f>
        <v/>
      </c>
      <c r="J302" s="50" t="str">
        <f>IF('Форма сбора данных'!K303="","",CLEAN('Форма сбора данных'!K303))</f>
        <v/>
      </c>
      <c r="K302" s="50" t="str">
        <f>IF('Форма сбора данных'!L303="","",CLEAN('Форма сбора данных'!L303))</f>
        <v/>
      </c>
      <c r="L302" s="50" t="str">
        <f>IF('Форма сбора данных'!M303="","",CLEAN('Форма сбора данных'!M303))</f>
        <v/>
      </c>
    </row>
    <row r="303" spans="1:12" x14ac:dyDescent="0.25">
      <c r="A303" s="50">
        <v>1</v>
      </c>
      <c r="B303" s="50">
        <v>297</v>
      </c>
      <c r="C303" s="50" t="str">
        <f>IF('Форма сбора данных'!D304="","",CLEAN('Форма сбора данных'!D304))</f>
        <v>https://drive.google.com/file/d/1T91TufklcSTS7NJAPBnyzQvB9Pjrds2U/view?usp=sharing</v>
      </c>
      <c r="D303" s="50" t="str">
        <f>IF('Форма сбора данных'!E304="","",CLEAN('Форма сбора данных'!E304))</f>
        <v>Приказ МКУ УО № 048 от 12.02.2021г. "О проведении городского конкурса профессионального  мастерства "Педагогический дебют 2021".</v>
      </c>
      <c r="E303" s="50" t="str">
        <f>IF('Форма сбора данных'!F304="","",CLEAN('Форма сбора данных'!F304))</f>
        <v/>
      </c>
      <c r="F303" s="50" t="str">
        <f>IF('Форма сбора данных'!G304="","",CLEAN('Форма сбора данных'!G304))</f>
        <v/>
      </c>
      <c r="G303" s="50" t="str">
        <f>IF('Форма сбора данных'!H304="","",CLEAN('Форма сбора данных'!H304))</f>
        <v/>
      </c>
      <c r="H303" s="50" t="str">
        <f>IF('Форма сбора данных'!I304="","",CLEAN('Форма сбора данных'!I304))</f>
        <v/>
      </c>
      <c r="I303" s="50" t="str">
        <f>IF('Форма сбора данных'!J304="","",CLEAN('Форма сбора данных'!J304))</f>
        <v/>
      </c>
      <c r="J303" s="50" t="str">
        <f>IF('Форма сбора данных'!K304="","",CLEAN('Форма сбора данных'!K304))</f>
        <v/>
      </c>
      <c r="K303" s="50" t="str">
        <f>IF('Форма сбора данных'!L304="","",CLEAN('Форма сбора данных'!L304))</f>
        <v/>
      </c>
      <c r="L303" s="50" t="str">
        <f>IF('Форма сбора данных'!M304="","",CLEAN('Форма сбора данных'!M304))</f>
        <v/>
      </c>
    </row>
    <row r="304" spans="1:12" x14ac:dyDescent="0.25">
      <c r="A304" s="50">
        <v>1</v>
      </c>
      <c r="B304" s="50">
        <v>298</v>
      </c>
      <c r="C304" s="50" t="str">
        <f>IF('Форма сбора данных'!D305="","",CLEAN('Форма сбора данных'!D305))</f>
        <v>https://docs.google.com/document/d/1c5Dg59FbUrnzuUWvbXctt0lr8A3j5SeA/edit?usp=sharing&amp;ouid=114736196196305035609&amp;rtpof=true&amp;sd=true</v>
      </c>
      <c r="D304" s="50" t="str">
        <f>IF('Форма сбора данных'!E305="","",CLEAN('Форма сбора данных'!E305))</f>
        <v>Анализ работы ГМО гоодского округа город Нефтекамск в 2020-2021 учебном году</v>
      </c>
      <c r="E304" s="50" t="str">
        <f>IF('Форма сбора данных'!F305="","",CLEAN('Форма сбора данных'!F305))</f>
        <v/>
      </c>
      <c r="F304" s="50" t="str">
        <f>IF('Форма сбора данных'!G305="","",CLEAN('Форма сбора данных'!G305))</f>
        <v/>
      </c>
      <c r="G304" s="50" t="str">
        <f>IF('Форма сбора данных'!H305="","",CLEAN('Форма сбора данных'!H305))</f>
        <v/>
      </c>
      <c r="H304" s="50" t="str">
        <f>IF('Форма сбора данных'!I305="","",CLEAN('Форма сбора данных'!I305))</f>
        <v/>
      </c>
      <c r="I304" s="50" t="str">
        <f>IF('Форма сбора данных'!J305="","",CLEAN('Форма сбора данных'!J305))</f>
        <v/>
      </c>
      <c r="J304" s="50" t="str">
        <f>IF('Форма сбора данных'!K305="","",CLEAN('Форма сбора данных'!K305))</f>
        <v/>
      </c>
      <c r="K304" s="50" t="str">
        <f>IF('Форма сбора данных'!L305="","",CLEAN('Форма сбора данных'!L305))</f>
        <v/>
      </c>
      <c r="L304" s="50" t="str">
        <f>IF('Форма сбора данных'!M305="","",CLEAN('Форма сбора данных'!M305))</f>
        <v/>
      </c>
    </row>
    <row r="305" spans="1:12" x14ac:dyDescent="0.25">
      <c r="A305" s="50">
        <v>1</v>
      </c>
      <c r="B305" s="50">
        <v>299</v>
      </c>
      <c r="C305" s="50" t="str">
        <f>IF('Форма сбора данных'!D306="","",CLEAN('Форма сбора данных'!D306))</f>
        <v>https://docs.google.com/document/d/1SGHXFG0JnkRC5g38NO5lzF3cXBmrpLvV/edit?usp=sharing&amp;ouid=114736196196305035609&amp;rtpof=true&amp;sd=true</v>
      </c>
      <c r="D305" s="50" t="str">
        <f>IF('Форма сбора данных'!E306="","",CLEAN('Форма сбора данных'!E306))</f>
        <v>Анализ по семинарам за 2020-2021 учебный год</v>
      </c>
      <c r="E305" s="50" t="str">
        <f>IF('Форма сбора данных'!F306="","",CLEAN('Форма сбора данных'!F306))</f>
        <v>https://docs.google.com/document/d/1lfX22vV-HVizor_COgT8bT1GnAOmVoxb/edit?usp=sharing&amp;ouid=114736196196305035609&amp;rtpof=true&amp;sd=true</v>
      </c>
      <c r="F305" s="50" t="str">
        <f>IF('Форма сбора данных'!G306="","",CLEAN('Форма сбора данных'!G306))</f>
        <v>Анализ работы ГМО за 2020-2021 учебный год</v>
      </c>
      <c r="G305" s="50" t="str">
        <f>IF('Форма сбора данных'!H306="","",CLEAN('Форма сбора данных'!H306))</f>
        <v/>
      </c>
      <c r="H305" s="50" t="str">
        <f>IF('Форма сбора данных'!I306="","",CLEAN('Форма сбора данных'!I306))</f>
        <v/>
      </c>
      <c r="I305" s="50" t="str">
        <f>IF('Форма сбора данных'!J306="","",CLEAN('Форма сбора данных'!J306))</f>
        <v/>
      </c>
      <c r="J305" s="50" t="str">
        <f>IF('Форма сбора данных'!K306="","",CLEAN('Форма сбора данных'!K306))</f>
        <v/>
      </c>
      <c r="K305" s="50" t="str">
        <f>IF('Форма сбора данных'!L306="","",CLEAN('Форма сбора данных'!L306))</f>
        <v/>
      </c>
      <c r="L305" s="50" t="str">
        <f>IF('Форма сбора данных'!M306="","",CLEAN('Форма сбора данных'!M306))</f>
        <v/>
      </c>
    </row>
    <row r="306" spans="1:12" x14ac:dyDescent="0.25">
      <c r="A306" s="50">
        <v>1</v>
      </c>
      <c r="B306" s="50">
        <v>300</v>
      </c>
      <c r="C306" s="50" t="str">
        <f>IF('Форма сбора данных'!D307="","",CLEAN('Форма сбора данных'!D307))</f>
        <v>https://docs.google.com/document/d/1lfX22vV-HVizor_COgT8bT1GnAOmVoxb/edit?usp=sharing&amp;ouid=114736196196305035609&amp;rtpof=true&amp;sd=true</v>
      </c>
      <c r="D306" s="50" t="str">
        <f>IF('Форма сбора данных'!E307="","",CLEAN('Форма сбора данных'!E307))</f>
        <v>Анализ работы ГМО за 2020-2021 учебный год</v>
      </c>
      <c r="E306" s="50" t="str">
        <f>IF('Форма сбора данных'!F307="","",CLEAN('Форма сбора данных'!F307))</f>
        <v/>
      </c>
      <c r="F306" s="50" t="str">
        <f>IF('Форма сбора данных'!G307="","",CLEAN('Форма сбора данных'!G307))</f>
        <v/>
      </c>
      <c r="G306" s="50" t="str">
        <f>IF('Форма сбора данных'!H307="","",CLEAN('Форма сбора данных'!H307))</f>
        <v/>
      </c>
      <c r="H306" s="50" t="str">
        <f>IF('Форма сбора данных'!I307="","",CLEAN('Форма сбора данных'!I307))</f>
        <v/>
      </c>
      <c r="I306" s="50" t="str">
        <f>IF('Форма сбора данных'!J307="","",CLEAN('Форма сбора данных'!J307))</f>
        <v/>
      </c>
      <c r="J306" s="50" t="str">
        <f>IF('Форма сбора данных'!K307="","",CLEAN('Форма сбора данных'!K307))</f>
        <v/>
      </c>
      <c r="K306" s="50" t="str">
        <f>IF('Форма сбора данных'!L307="","",CLEAN('Форма сбора данных'!L307))</f>
        <v/>
      </c>
      <c r="L306" s="50" t="str">
        <f>IF('Форма сбора данных'!M307="","",CLEAN('Форма сбора данных'!M307))</f>
        <v/>
      </c>
    </row>
    <row r="307" spans="1:12" x14ac:dyDescent="0.25">
      <c r="A307" s="50">
        <v>1</v>
      </c>
      <c r="B307" s="50">
        <v>301</v>
      </c>
      <c r="C307" s="50" t="str">
        <f>IF('Форма сбора данных'!D308="","",CLEAN('Форма сбора данных'!D308))</f>
        <v>https://docs.google.com/document/d/1SGHXFG0JnkRC5g38NO5lzF3cXBmrpLvV/edit?usp=sharing&amp;ouid=114736196196305035609&amp;rtpof=true&amp;sd=true</v>
      </c>
      <c r="D307" s="50" t="str">
        <f>IF('Форма сбора данных'!E308="","",CLEAN('Форма сбора данных'!E308))</f>
        <v>Анализ по семинарам за 2020-2021 учебный год</v>
      </c>
      <c r="E307" s="50" t="str">
        <f>IF('Форма сбора данных'!F308="","",CLEAN('Форма сбора данных'!F308))</f>
        <v/>
      </c>
      <c r="F307" s="50" t="str">
        <f>IF('Форма сбора данных'!G308="","",CLEAN('Форма сбора данных'!G308))</f>
        <v/>
      </c>
      <c r="G307" s="50" t="str">
        <f>IF('Форма сбора данных'!H308="","",CLEAN('Форма сбора данных'!H308))</f>
        <v/>
      </c>
      <c r="H307" s="50" t="str">
        <f>IF('Форма сбора данных'!I308="","",CLEAN('Форма сбора данных'!I308))</f>
        <v/>
      </c>
      <c r="I307" s="50" t="str">
        <f>IF('Форма сбора данных'!J308="","",CLEAN('Форма сбора данных'!J308))</f>
        <v/>
      </c>
      <c r="J307" s="50" t="str">
        <f>IF('Форма сбора данных'!K308="","",CLEAN('Форма сбора данных'!K308))</f>
        <v/>
      </c>
      <c r="K307" s="50" t="str">
        <f>IF('Форма сбора данных'!L308="","",CLEAN('Форма сбора данных'!L308))</f>
        <v/>
      </c>
      <c r="L307" s="50" t="str">
        <f>IF('Форма сбора данных'!M308="","",CLEAN('Форма сбора данных'!M308))</f>
        <v/>
      </c>
    </row>
    <row r="308" spans="1:12" x14ac:dyDescent="0.25">
      <c r="A308" s="50">
        <v>1</v>
      </c>
      <c r="B308" s="50">
        <v>302</v>
      </c>
      <c r="C308" s="50" t="str">
        <f>IF('Форма сбора данных'!D309="","",CLEAN('Форма сбора данных'!D309))</f>
        <v>http://gcpi.neftekamsk.ru/wp-content/uploads/documents/otcheti/2020_2021_doklad_nachal%27nika_mku_uo.pdf</v>
      </c>
      <c r="D308" s="50" t="str">
        <f>IF('Форма сбора данных'!E309="","",CLEAN('Форма сбора данных'!E309))</f>
        <v>Итоги деятельности городской системы образованияза 2020-2021 учебный год и перспективы развитияна 2021-2022 учебный год</v>
      </c>
      <c r="E308" s="50" t="str">
        <f>IF('Форма сбора данных'!F309="","",CLEAN('Форма сбора данных'!F309))</f>
        <v/>
      </c>
      <c r="F308" s="50" t="str">
        <f>IF('Форма сбора данных'!G309="","",CLEAN('Форма сбора данных'!G309))</f>
        <v/>
      </c>
      <c r="G308" s="50" t="str">
        <f>IF('Форма сбора данных'!H309="","",CLEAN('Форма сбора данных'!H309))</f>
        <v/>
      </c>
      <c r="H308" s="50" t="str">
        <f>IF('Форма сбора данных'!I309="","",CLEAN('Форма сбора данных'!I309))</f>
        <v/>
      </c>
      <c r="I308" s="50" t="str">
        <f>IF('Форма сбора данных'!J309="","",CLEAN('Форма сбора данных'!J309))</f>
        <v/>
      </c>
      <c r="J308" s="50" t="str">
        <f>IF('Форма сбора данных'!K309="","",CLEAN('Форма сбора данных'!K309))</f>
        <v/>
      </c>
      <c r="K308" s="50" t="str">
        <f>IF('Форма сбора данных'!L309="","",CLEAN('Форма сбора данных'!L309))</f>
        <v/>
      </c>
      <c r="L308" s="50" t="str">
        <f>IF('Форма сбора данных'!M309="","",CLEAN('Форма сбора данных'!M309))</f>
        <v/>
      </c>
    </row>
    <row r="309" spans="1:12" x14ac:dyDescent="0.25">
      <c r="A309" s="50">
        <v>1</v>
      </c>
      <c r="B309" s="50">
        <v>303</v>
      </c>
      <c r="C309" s="50" t="str">
        <f>IF('Форма сбора данных'!D310="","",CLEAN('Форма сбора данных'!D310))</f>
        <v/>
      </c>
      <c r="D309" s="50" t="str">
        <f>IF('Форма сбора данных'!E310="","",CLEAN('Форма сбора данных'!E310))</f>
        <v/>
      </c>
      <c r="E309" s="50" t="str">
        <f>IF('Форма сбора данных'!F310="","",CLEAN('Форма сбора данных'!F310))</f>
        <v/>
      </c>
      <c r="F309" s="50" t="str">
        <f>IF('Форма сбора данных'!G310="","",CLEAN('Форма сбора данных'!G310))</f>
        <v/>
      </c>
      <c r="G309" s="50" t="str">
        <f>IF('Форма сбора данных'!H310="","",CLEAN('Форма сбора данных'!H310))</f>
        <v/>
      </c>
      <c r="H309" s="50" t="str">
        <f>IF('Форма сбора данных'!I310="","",CLEAN('Форма сбора данных'!I310))</f>
        <v/>
      </c>
      <c r="I309" s="50" t="str">
        <f>IF('Форма сбора данных'!J310="","",CLEAN('Форма сбора данных'!J310))</f>
        <v/>
      </c>
      <c r="J309" s="50" t="str">
        <f>IF('Форма сбора данных'!K310="","",CLEAN('Форма сбора данных'!K310))</f>
        <v/>
      </c>
      <c r="K309" s="50" t="str">
        <f>IF('Форма сбора данных'!L310="","",CLEAN('Форма сбора данных'!L310))</f>
        <v/>
      </c>
      <c r="L309" s="50" t="str">
        <f>IF('Форма сбора данных'!M310="","",CLEAN('Форма сбора данных'!M310))</f>
        <v/>
      </c>
    </row>
    <row r="310" spans="1:12" x14ac:dyDescent="0.25">
      <c r="A310" s="50">
        <v>1</v>
      </c>
      <c r="B310" s="50">
        <v>304</v>
      </c>
      <c r="C310" s="50" t="str">
        <f>IF('Форма сбора данных'!D311="","",CLEAN('Форма сбора данных'!D311))</f>
        <v/>
      </c>
      <c r="D310" s="50" t="str">
        <f>IF('Форма сбора данных'!E311="","",CLEAN('Форма сбора данных'!E311))</f>
        <v/>
      </c>
      <c r="E310" s="50" t="str">
        <f>IF('Форма сбора данных'!F311="","",CLEAN('Форма сбора данных'!F311))</f>
        <v/>
      </c>
      <c r="F310" s="50" t="str">
        <f>IF('Форма сбора данных'!G311="","",CLEAN('Форма сбора данных'!G311))</f>
        <v/>
      </c>
      <c r="G310" s="50" t="str">
        <f>IF('Форма сбора данных'!H311="","",CLEAN('Форма сбора данных'!H311))</f>
        <v/>
      </c>
      <c r="H310" s="50" t="str">
        <f>IF('Форма сбора данных'!I311="","",CLEAN('Форма сбора данных'!I311))</f>
        <v/>
      </c>
      <c r="I310" s="50" t="str">
        <f>IF('Форма сбора данных'!J311="","",CLEAN('Форма сбора данных'!J311))</f>
        <v/>
      </c>
      <c r="J310" s="50" t="str">
        <f>IF('Форма сбора данных'!K311="","",CLEAN('Форма сбора данных'!K311))</f>
        <v/>
      </c>
      <c r="K310" s="50" t="str">
        <f>IF('Форма сбора данных'!L311="","",CLEAN('Форма сбора данных'!L311))</f>
        <v/>
      </c>
      <c r="L310" s="50" t="str">
        <f>IF('Форма сбора данных'!M311="","",CLEAN('Форма сбора данных'!M311))</f>
        <v/>
      </c>
    </row>
    <row r="311" spans="1:12" x14ac:dyDescent="0.25">
      <c r="A311" s="50">
        <v>1</v>
      </c>
      <c r="B311" s="50">
        <v>305</v>
      </c>
      <c r="C311" s="50" t="str">
        <f>IF('Форма сбора данных'!D312="","",CLEAN('Форма сбора данных'!D312))</f>
        <v/>
      </c>
      <c r="D311" s="50" t="str">
        <f>IF('Форма сбора данных'!E312="","",CLEAN('Форма сбора данных'!E312))</f>
        <v/>
      </c>
      <c r="E311" s="50" t="str">
        <f>IF('Форма сбора данных'!F312="","",CLEAN('Форма сбора данных'!F312))</f>
        <v/>
      </c>
      <c r="F311" s="50" t="str">
        <f>IF('Форма сбора данных'!G312="","",CLEAN('Форма сбора данных'!G312))</f>
        <v/>
      </c>
      <c r="G311" s="50" t="str">
        <f>IF('Форма сбора данных'!H312="","",CLEAN('Форма сбора данных'!H312))</f>
        <v/>
      </c>
      <c r="H311" s="50" t="str">
        <f>IF('Форма сбора данных'!I312="","",CLEAN('Форма сбора данных'!I312))</f>
        <v/>
      </c>
      <c r="I311" s="50" t="str">
        <f>IF('Форма сбора данных'!J312="","",CLEAN('Форма сбора данных'!J312))</f>
        <v/>
      </c>
      <c r="J311" s="50" t="str">
        <f>IF('Форма сбора данных'!K312="","",CLEAN('Форма сбора данных'!K312))</f>
        <v/>
      </c>
      <c r="K311" s="50" t="str">
        <f>IF('Форма сбора данных'!L312="","",CLEAN('Форма сбора данных'!L312))</f>
        <v/>
      </c>
      <c r="L311" s="50" t="str">
        <f>IF('Форма сбора данных'!M312="","",CLEAN('Форма сбора данных'!M312))</f>
        <v/>
      </c>
    </row>
    <row r="312" spans="1:12" x14ac:dyDescent="0.25">
      <c r="A312" s="50">
        <v>1</v>
      </c>
      <c r="B312" s="50">
        <v>306</v>
      </c>
      <c r="C312" s="50" t="str">
        <f>IF('Форма сбора данных'!D313="","",CLEAN('Форма сбора данных'!D313))</f>
        <v/>
      </c>
      <c r="D312" s="50" t="str">
        <f>IF('Форма сбора данных'!E313="","",CLEAN('Форма сбора данных'!E313))</f>
        <v/>
      </c>
      <c r="E312" s="50" t="str">
        <f>IF('Форма сбора данных'!F313="","",CLEAN('Форма сбора данных'!F313))</f>
        <v/>
      </c>
      <c r="F312" s="50" t="str">
        <f>IF('Форма сбора данных'!G313="","",CLEAN('Форма сбора данных'!G313))</f>
        <v/>
      </c>
      <c r="G312" s="50" t="str">
        <f>IF('Форма сбора данных'!H313="","",CLEAN('Форма сбора данных'!H313))</f>
        <v/>
      </c>
      <c r="H312" s="50" t="str">
        <f>IF('Форма сбора данных'!I313="","",CLEAN('Форма сбора данных'!I313))</f>
        <v/>
      </c>
      <c r="I312" s="50" t="str">
        <f>IF('Форма сбора данных'!J313="","",CLEAN('Форма сбора данных'!J313))</f>
        <v/>
      </c>
      <c r="J312" s="50" t="str">
        <f>IF('Форма сбора данных'!K313="","",CLEAN('Форма сбора данных'!K313))</f>
        <v/>
      </c>
      <c r="K312" s="50" t="str">
        <f>IF('Форма сбора данных'!L313="","",CLEAN('Форма сбора данных'!L313))</f>
        <v/>
      </c>
      <c r="L312" s="50" t="str">
        <f>IF('Форма сбора данных'!M313="","",CLEAN('Форма сбора данных'!M313))</f>
        <v/>
      </c>
    </row>
    <row r="313" spans="1:12" x14ac:dyDescent="0.25">
      <c r="A313" s="50">
        <v>1</v>
      </c>
      <c r="B313" s="50">
        <v>307</v>
      </c>
      <c r="C313" s="50" t="str">
        <f>IF('Форма сбора данных'!D314="","",CLEAN('Форма сбора данных'!D314))</f>
        <v/>
      </c>
      <c r="D313" s="50" t="str">
        <f>IF('Форма сбора данных'!E314="","",CLEAN('Форма сбора данных'!E314))</f>
        <v/>
      </c>
      <c r="E313" s="50" t="str">
        <f>IF('Форма сбора данных'!F314="","",CLEAN('Форма сбора данных'!F314))</f>
        <v/>
      </c>
      <c r="F313" s="50" t="str">
        <f>IF('Форма сбора данных'!G314="","",CLEAN('Форма сбора данных'!G314))</f>
        <v/>
      </c>
      <c r="G313" s="50" t="str">
        <f>IF('Форма сбора данных'!H314="","",CLEAN('Форма сбора данных'!H314))</f>
        <v/>
      </c>
      <c r="H313" s="50" t="str">
        <f>IF('Форма сбора данных'!I314="","",CLEAN('Форма сбора данных'!I314))</f>
        <v/>
      </c>
      <c r="I313" s="50" t="str">
        <f>IF('Форма сбора данных'!J314="","",CLEAN('Форма сбора данных'!J314))</f>
        <v/>
      </c>
      <c r="J313" s="50" t="str">
        <f>IF('Форма сбора данных'!K314="","",CLEAN('Форма сбора данных'!K314))</f>
        <v/>
      </c>
      <c r="K313" s="50" t="str">
        <f>IF('Форма сбора данных'!L314="","",CLEAN('Форма сбора данных'!L314))</f>
        <v/>
      </c>
      <c r="L313" s="50" t="str">
        <f>IF('Форма сбора данных'!M314="","",CLEAN('Форма сбора данных'!M314))</f>
        <v/>
      </c>
    </row>
    <row r="314" spans="1:12" x14ac:dyDescent="0.25">
      <c r="A314" s="50">
        <v>1</v>
      </c>
      <c r="B314" s="50">
        <v>308</v>
      </c>
      <c r="C314" s="50" t="str">
        <f>IF('Форма сбора данных'!D315="","",CLEAN('Форма сбора данных'!D315))</f>
        <v/>
      </c>
      <c r="D314" s="50" t="str">
        <f>IF('Форма сбора данных'!E315="","",CLEAN('Форма сбора данных'!E315))</f>
        <v/>
      </c>
      <c r="E314" s="50" t="str">
        <f>IF('Форма сбора данных'!F315="","",CLEAN('Форма сбора данных'!F315))</f>
        <v/>
      </c>
      <c r="F314" s="50" t="str">
        <f>IF('Форма сбора данных'!G315="","",CLEAN('Форма сбора данных'!G315))</f>
        <v/>
      </c>
      <c r="G314" s="50" t="str">
        <f>IF('Форма сбора данных'!H315="","",CLEAN('Форма сбора данных'!H315))</f>
        <v/>
      </c>
      <c r="H314" s="50" t="str">
        <f>IF('Форма сбора данных'!I315="","",CLEAN('Форма сбора данных'!I315))</f>
        <v/>
      </c>
      <c r="I314" s="50" t="str">
        <f>IF('Форма сбора данных'!J315="","",CLEAN('Форма сбора данных'!J315))</f>
        <v/>
      </c>
      <c r="J314" s="50" t="str">
        <f>IF('Форма сбора данных'!K315="","",CLEAN('Форма сбора данных'!K315))</f>
        <v/>
      </c>
      <c r="K314" s="50" t="str">
        <f>IF('Форма сбора данных'!L315="","",CLEAN('Форма сбора данных'!L315))</f>
        <v/>
      </c>
      <c r="L314" s="50" t="str">
        <f>IF('Форма сбора данных'!M315="","",CLEAN('Форма сбора данных'!M315))</f>
        <v/>
      </c>
    </row>
    <row r="315" spans="1:12" x14ac:dyDescent="0.25">
      <c r="A315" s="50">
        <v>1</v>
      </c>
      <c r="B315" s="50">
        <v>309</v>
      </c>
      <c r="C315" s="50" t="str">
        <f>IF('Форма сбора данных'!D316="","",CLEAN('Форма сбора данных'!D316))</f>
        <v/>
      </c>
      <c r="D315" s="50" t="str">
        <f>IF('Форма сбора данных'!E316="","",CLEAN('Форма сбора данных'!E316))</f>
        <v/>
      </c>
      <c r="E315" s="50" t="str">
        <f>IF('Форма сбора данных'!F316="","",CLEAN('Форма сбора данных'!F316))</f>
        <v/>
      </c>
      <c r="F315" s="50" t="str">
        <f>IF('Форма сбора данных'!G316="","",CLEAN('Форма сбора данных'!G316))</f>
        <v/>
      </c>
      <c r="G315" s="50" t="str">
        <f>IF('Форма сбора данных'!H316="","",CLEAN('Форма сбора данных'!H316))</f>
        <v/>
      </c>
      <c r="H315" s="50" t="str">
        <f>IF('Форма сбора данных'!I316="","",CLEAN('Форма сбора данных'!I316))</f>
        <v/>
      </c>
      <c r="I315" s="50" t="str">
        <f>IF('Форма сбора данных'!J316="","",CLEAN('Форма сбора данных'!J316))</f>
        <v/>
      </c>
      <c r="J315" s="50" t="str">
        <f>IF('Форма сбора данных'!K316="","",CLEAN('Форма сбора данных'!K316))</f>
        <v/>
      </c>
      <c r="K315" s="50" t="str">
        <f>IF('Форма сбора данных'!L316="","",CLEAN('Форма сбора данных'!L316))</f>
        <v/>
      </c>
      <c r="L315" s="50" t="str">
        <f>IF('Форма сбора данных'!M316="","",CLEAN('Форма сбора данных'!M316))</f>
        <v/>
      </c>
    </row>
    <row r="316" spans="1:12" x14ac:dyDescent="0.25">
      <c r="A316" s="50">
        <v>1</v>
      </c>
      <c r="B316" s="50">
        <v>310</v>
      </c>
      <c r="C316" s="50" t="str">
        <f>IF('Форма сбора данных'!D317="","",CLEAN('Форма сбора данных'!D317))</f>
        <v>https://docs.google.com/document/d/1xMvJH8wClAO87bN6Ve7NIKp3AJMoloKL/edit?usp=sharing&amp;ouid=114736196196305035609&amp;rtpof=true&amp;sd=true</v>
      </c>
      <c r="D316" s="50" t="str">
        <f>IF('Форма сбора данных'!E317="","",CLEAN('Форма сбора данных'!E317))</f>
        <v>Цели и задачи</v>
      </c>
      <c r="E316" s="50" t="str">
        <f>IF('Форма сбора данных'!F317="","",CLEAN('Форма сбора данных'!F317))</f>
        <v/>
      </c>
      <c r="F316" s="50" t="str">
        <f>IF('Форма сбора данных'!G317="","",CLEAN('Форма сбора данных'!G317))</f>
        <v/>
      </c>
      <c r="G316" s="50" t="str">
        <f>IF('Форма сбора данных'!H317="","",CLEAN('Форма сбора данных'!H317))</f>
        <v/>
      </c>
      <c r="H316" s="50" t="str">
        <f>IF('Форма сбора данных'!I317="","",CLEAN('Форма сбора данных'!I317))</f>
        <v/>
      </c>
      <c r="I316" s="50" t="str">
        <f>IF('Форма сбора данных'!J317="","",CLEAN('Форма сбора данных'!J317))</f>
        <v/>
      </c>
      <c r="J316" s="50" t="str">
        <f>IF('Форма сбора данных'!K317="","",CLEAN('Форма сбора данных'!K317))</f>
        <v/>
      </c>
      <c r="K316" s="50" t="str">
        <f>IF('Форма сбора данных'!L317="","",CLEAN('Форма сбора данных'!L317))</f>
        <v/>
      </c>
      <c r="L316" s="50" t="str">
        <f>IF('Форма сбора данных'!M317="","",CLEAN('Форма сбора данных'!M317))</f>
        <v/>
      </c>
    </row>
    <row r="317" spans="1:12" x14ac:dyDescent="0.25">
      <c r="A317" s="50">
        <v>1</v>
      </c>
      <c r="B317" s="50">
        <v>311</v>
      </c>
      <c r="C317" s="50" t="str">
        <f>IF('Форма сбора данных'!D318="","",CLEAN('Форма сбора данных'!D318))</f>
        <v>https://docs.google.com/document/d/1xMvJH8wClAO87bN6Ve7NIKp3AJMoloKL/edit?usp=sharing&amp;ouid=114736196196305035609&amp;rtpof=true&amp;sd=true</v>
      </c>
      <c r="D317" s="50" t="str">
        <f>IF('Форма сбора данных'!E318="","",CLEAN('Форма сбора данных'!E318))</f>
        <v>Цели и задачи</v>
      </c>
      <c r="E317" s="50" t="str">
        <f>IF('Форма сбора данных'!F318="","",CLEAN('Форма сбора данных'!F318))</f>
        <v/>
      </c>
      <c r="F317" s="50" t="str">
        <f>IF('Форма сбора данных'!G318="","",CLEAN('Форма сбора данных'!G318))</f>
        <v/>
      </c>
      <c r="G317" s="50" t="str">
        <f>IF('Форма сбора данных'!H318="","",CLEAN('Форма сбора данных'!H318))</f>
        <v/>
      </c>
      <c r="H317" s="50" t="str">
        <f>IF('Форма сбора данных'!I318="","",CLEAN('Форма сбора данных'!I318))</f>
        <v/>
      </c>
      <c r="I317" s="50" t="str">
        <f>IF('Форма сбора данных'!J318="","",CLEAN('Форма сбора данных'!J318))</f>
        <v/>
      </c>
      <c r="J317" s="50" t="str">
        <f>IF('Форма сбора данных'!K318="","",CLEAN('Форма сбора данных'!K318))</f>
        <v/>
      </c>
      <c r="K317" s="50" t="str">
        <f>IF('Форма сбора данных'!L318="","",CLEAN('Форма сбора данных'!L318))</f>
        <v/>
      </c>
      <c r="L317" s="50" t="str">
        <f>IF('Форма сбора данных'!M318="","",CLEAN('Форма сбора данных'!M318))</f>
        <v/>
      </c>
    </row>
    <row r="318" spans="1:12" x14ac:dyDescent="0.25">
      <c r="A318" s="50">
        <v>1</v>
      </c>
      <c r="B318" s="50">
        <v>312</v>
      </c>
      <c r="C318" s="50" t="str">
        <f>IF('Форма сбора данных'!D319="","",CLEAN('Форма сбора данных'!D319))</f>
        <v>https://docs.google.com/document/d/1xMvJH8wClAO87bN6Ve7NIKp3AJMoloKL/edit?usp=sharing&amp;ouid=114736196196305035609&amp;rtpof=true&amp;sd=true</v>
      </c>
      <c r="D318" s="50" t="str">
        <f>IF('Форма сбора данных'!E319="","",CLEAN('Форма сбора данных'!E319))</f>
        <v>Цели и задачи</v>
      </c>
      <c r="E318" s="50" t="str">
        <f>IF('Форма сбора данных'!F319="","",CLEAN('Форма сбора данных'!F319))</f>
        <v/>
      </c>
      <c r="F318" s="50" t="str">
        <f>IF('Форма сбора данных'!G319="","",CLEAN('Форма сбора данных'!G319))</f>
        <v/>
      </c>
      <c r="G318" s="50" t="str">
        <f>IF('Форма сбора данных'!H319="","",CLEAN('Форма сбора данных'!H319))</f>
        <v/>
      </c>
      <c r="H318" s="50" t="str">
        <f>IF('Форма сбора данных'!I319="","",CLEAN('Форма сбора данных'!I319))</f>
        <v/>
      </c>
      <c r="I318" s="50" t="str">
        <f>IF('Форма сбора данных'!J319="","",CLEAN('Форма сбора данных'!J319))</f>
        <v/>
      </c>
      <c r="J318" s="50" t="str">
        <f>IF('Форма сбора данных'!K319="","",CLEAN('Форма сбора данных'!K319))</f>
        <v/>
      </c>
      <c r="K318" s="50" t="str">
        <f>IF('Форма сбора данных'!L319="","",CLEAN('Форма сбора данных'!L319))</f>
        <v/>
      </c>
      <c r="L318" s="50" t="str">
        <f>IF('Форма сбора данных'!M319="","",CLEAN('Форма сбора данных'!M319))</f>
        <v/>
      </c>
    </row>
    <row r="319" spans="1:12" x14ac:dyDescent="0.25">
      <c r="A319" s="50">
        <v>1</v>
      </c>
      <c r="B319" s="50">
        <v>313</v>
      </c>
      <c r="C319" s="50" t="str">
        <f>IF('Форма сбора данных'!D320="","",CLEAN('Форма сбора данных'!D320))</f>
        <v>https://drive.google.com/file/d/1troY_0fFoEvRpRdGxBGF8x4lrr2azpU6/view?usp=sharing</v>
      </c>
      <c r="D319" s="50" t="str">
        <f>IF('Форма сбора данных'!E320="","",CLEAN('Форма сбора данных'!E320))</f>
        <v>Положение Центра поддержки добровольчества городского округа город Нефтекамск Республики Башкортостан</v>
      </c>
      <c r="E319" s="50" t="str">
        <f>IF('Форма сбора данных'!F320="","",CLEAN('Форма сбора данных'!F320))</f>
        <v/>
      </c>
      <c r="F319" s="50" t="str">
        <f>IF('Форма сбора данных'!G320="","",CLEAN('Форма сбора данных'!G320))</f>
        <v/>
      </c>
      <c r="G319" s="50" t="str">
        <f>IF('Форма сбора данных'!H320="","",CLEAN('Форма сбора данных'!H320))</f>
        <v/>
      </c>
      <c r="H319" s="50" t="str">
        <f>IF('Форма сбора данных'!I320="","",CLEAN('Форма сбора данных'!I320))</f>
        <v/>
      </c>
      <c r="I319" s="50" t="str">
        <f>IF('Форма сбора данных'!J320="","",CLEAN('Форма сбора данных'!J320))</f>
        <v/>
      </c>
      <c r="J319" s="50" t="str">
        <f>IF('Форма сбора данных'!K320="","",CLEAN('Форма сбора данных'!K320))</f>
        <v/>
      </c>
      <c r="K319" s="50" t="str">
        <f>IF('Форма сбора данных'!L320="","",CLEAN('Форма сбора данных'!L320))</f>
        <v/>
      </c>
      <c r="L319" s="50" t="str">
        <f>IF('Форма сбора данных'!M320="","",CLEAN('Форма сбора данных'!M320))</f>
        <v/>
      </c>
    </row>
    <row r="320" spans="1:12" x14ac:dyDescent="0.25">
      <c r="A320" s="50">
        <v>1</v>
      </c>
      <c r="B320" s="50">
        <v>314</v>
      </c>
      <c r="C320" s="50" t="str">
        <f>IF('Форма сбора данных'!D321="","",CLEAN('Форма сбора данных'!D321))</f>
        <v>https://docs.google.com/document/d/1xMvJH8wClAO87bN6Ve7NIKp3AJMoloKL/edit?usp=sharing&amp;ouid=114736196196305035609&amp;rtpof=true&amp;sd=true</v>
      </c>
      <c r="D320" s="50" t="str">
        <f>IF('Форма сбора данных'!E321="","",CLEAN('Форма сбора данных'!E321))</f>
        <v>Цели и задачи</v>
      </c>
      <c r="E320" s="50" t="str">
        <f>IF('Форма сбора данных'!F321="","",CLEAN('Форма сбора данных'!F321))</f>
        <v/>
      </c>
      <c r="F320" s="50" t="str">
        <f>IF('Форма сбора данных'!G321="","",CLEAN('Форма сбора данных'!G321))</f>
        <v/>
      </c>
      <c r="G320" s="50" t="str">
        <f>IF('Форма сбора данных'!H321="","",CLEAN('Форма сбора данных'!H321))</f>
        <v/>
      </c>
      <c r="H320" s="50" t="str">
        <f>IF('Форма сбора данных'!I321="","",CLEAN('Форма сбора данных'!I321))</f>
        <v/>
      </c>
      <c r="I320" s="50" t="str">
        <f>IF('Форма сбора данных'!J321="","",CLEAN('Форма сбора данных'!J321))</f>
        <v/>
      </c>
      <c r="J320" s="50" t="str">
        <f>IF('Форма сбора данных'!K321="","",CLEAN('Форма сбора данных'!K321))</f>
        <v/>
      </c>
      <c r="K320" s="50" t="str">
        <f>IF('Форма сбора данных'!L321="","",CLEAN('Форма сбора данных'!L321))</f>
        <v/>
      </c>
      <c r="L320" s="50" t="str">
        <f>IF('Форма сбора данных'!M321="","",CLEAN('Форма сбора данных'!M321))</f>
        <v/>
      </c>
    </row>
    <row r="321" spans="1:12" x14ac:dyDescent="0.25">
      <c r="A321" s="50">
        <v>1</v>
      </c>
      <c r="B321" s="50">
        <v>315</v>
      </c>
      <c r="C321" s="50" t="str">
        <f>IF('Форма сбора данных'!D322="","",CLEAN('Форма сбора данных'!D322))</f>
        <v>https://docs.google.com/document/d/1xMvJH8wClAO87bN6Ve7NIKp3AJMoloKL/edit?usp=sharing&amp;ouid=114736196196305035609&amp;rtpof=true&amp;sd=true</v>
      </c>
      <c r="D321" s="50" t="str">
        <f>IF('Форма сбора данных'!E322="","",CLEAN('Форма сбора данных'!E322))</f>
        <v>Цели и задачи</v>
      </c>
      <c r="E321" s="50" t="str">
        <f>IF('Форма сбора данных'!F322="","",CLEAN('Форма сбора данных'!F322))</f>
        <v/>
      </c>
      <c r="F321" s="50" t="str">
        <f>IF('Форма сбора данных'!G322="","",CLEAN('Форма сбора данных'!G322))</f>
        <v/>
      </c>
      <c r="G321" s="50" t="str">
        <f>IF('Форма сбора данных'!H322="","",CLEAN('Форма сбора данных'!H322))</f>
        <v/>
      </c>
      <c r="H321" s="50" t="str">
        <f>IF('Форма сбора данных'!I322="","",CLEAN('Форма сбора данных'!I322))</f>
        <v/>
      </c>
      <c r="I321" s="50" t="str">
        <f>IF('Форма сбора данных'!J322="","",CLEAN('Форма сбора данных'!J322))</f>
        <v/>
      </c>
      <c r="J321" s="50" t="str">
        <f>IF('Форма сбора данных'!K322="","",CLEAN('Форма сбора данных'!K322))</f>
        <v/>
      </c>
      <c r="K321" s="50" t="str">
        <f>IF('Форма сбора данных'!L322="","",CLEAN('Форма сбора данных'!L322))</f>
        <v/>
      </c>
      <c r="L321" s="50" t="str">
        <f>IF('Форма сбора данных'!M322="","",CLEAN('Форма сбора данных'!M322))</f>
        <v/>
      </c>
    </row>
    <row r="322" spans="1:12" x14ac:dyDescent="0.25">
      <c r="A322" s="50">
        <v>1</v>
      </c>
      <c r="B322" s="50">
        <v>316</v>
      </c>
      <c r="C322" s="50" t="str">
        <f>IF('Форма сбора данных'!D323="","",CLEAN('Форма сбора данных'!D323))</f>
        <v>https://docs.google.com/document/d/1xMvJH8wClAO87bN6Ve7NIKp3AJMoloKL/edit?usp=sharing&amp;ouid=114736196196305035609&amp;rtpof=true&amp;sd=true</v>
      </c>
      <c r="D322" s="50" t="str">
        <f>IF('Форма сбора данных'!E323="","",CLEAN('Форма сбора данных'!E323))</f>
        <v>Цели и задачи</v>
      </c>
      <c r="E322" s="50" t="str">
        <f>IF('Форма сбора данных'!F323="","",CLEAN('Форма сбора данных'!F323))</f>
        <v/>
      </c>
      <c r="F322" s="50" t="str">
        <f>IF('Форма сбора данных'!G323="","",CLEAN('Форма сбора данных'!G323))</f>
        <v/>
      </c>
      <c r="G322" s="50" t="str">
        <f>IF('Форма сбора данных'!H323="","",CLEAN('Форма сбора данных'!H323))</f>
        <v/>
      </c>
      <c r="H322" s="50" t="str">
        <f>IF('Форма сбора данных'!I323="","",CLEAN('Форма сбора данных'!I323))</f>
        <v/>
      </c>
      <c r="I322" s="50" t="str">
        <f>IF('Форма сбора данных'!J323="","",CLEAN('Форма сбора данных'!J323))</f>
        <v/>
      </c>
      <c r="J322" s="50" t="str">
        <f>IF('Форма сбора данных'!K323="","",CLEAN('Форма сбора данных'!K323))</f>
        <v/>
      </c>
      <c r="K322" s="50" t="str">
        <f>IF('Форма сбора данных'!L323="","",CLEAN('Форма сбора данных'!L323))</f>
        <v/>
      </c>
      <c r="L322" s="50" t="str">
        <f>IF('Форма сбора данных'!M323="","",CLEAN('Форма сбора данных'!M323))</f>
        <v/>
      </c>
    </row>
    <row r="323" spans="1:12" x14ac:dyDescent="0.25">
      <c r="A323" s="50">
        <v>1</v>
      </c>
      <c r="B323" s="50">
        <v>317</v>
      </c>
      <c r="C323" s="50" t="str">
        <f>IF('Форма сбора данных'!D324="","",CLEAN('Форма сбора данных'!D324))</f>
        <v>https://docs.google.com/document/d/1xMvJH8wClAO87bN6Ve7NIKp3AJMoloKL/edit?usp=sharing&amp;ouid=114736196196305035609&amp;rtpof=true&amp;sd=true</v>
      </c>
      <c r="D323" s="50" t="str">
        <f>IF('Форма сбора данных'!E324="","",CLEAN('Форма сбора данных'!E324))</f>
        <v>Цели и задачи</v>
      </c>
      <c r="E323" s="50" t="str">
        <f>IF('Форма сбора данных'!F324="","",CLEAN('Форма сбора данных'!F324))</f>
        <v/>
      </c>
      <c r="F323" s="50" t="str">
        <f>IF('Форма сбора данных'!G324="","",CLEAN('Форма сбора данных'!G324))</f>
        <v/>
      </c>
      <c r="G323" s="50" t="str">
        <f>IF('Форма сбора данных'!H324="","",CLEAN('Форма сбора данных'!H324))</f>
        <v/>
      </c>
      <c r="H323" s="50" t="str">
        <f>IF('Форма сбора данных'!I324="","",CLEAN('Форма сбора данных'!I324))</f>
        <v/>
      </c>
      <c r="I323" s="50" t="str">
        <f>IF('Форма сбора данных'!J324="","",CLEAN('Форма сбора данных'!J324))</f>
        <v/>
      </c>
      <c r="J323" s="50" t="str">
        <f>IF('Форма сбора данных'!K324="","",CLEAN('Форма сбора данных'!K324))</f>
        <v/>
      </c>
      <c r="K323" s="50" t="str">
        <f>IF('Форма сбора данных'!L324="","",CLEAN('Форма сбора данных'!L324))</f>
        <v/>
      </c>
      <c r="L323" s="50" t="str">
        <f>IF('Форма сбора данных'!M324="","",CLEAN('Форма сбора данных'!M324))</f>
        <v/>
      </c>
    </row>
    <row r="324" spans="1:12" x14ac:dyDescent="0.25">
      <c r="A324" s="50">
        <v>1</v>
      </c>
      <c r="B324" s="50">
        <v>318</v>
      </c>
      <c r="C324" s="50" t="str">
        <f>IF('Форма сбора данных'!D325="","",CLEAN('Форма сбора данных'!D325))</f>
        <v>https://docs.google.com/document/d/1xMvJH8wClAO87bN6Ve7NIKp3AJMoloKL/edit?usp=sharing&amp;ouid=114736196196305035609&amp;rtpof=true&amp;sd=true</v>
      </c>
      <c r="D324" s="50" t="str">
        <f>IF('Форма сбора данных'!E325="","",CLEAN('Форма сбора данных'!E325))</f>
        <v>Цели и задачи</v>
      </c>
      <c r="E324" s="50" t="str">
        <f>IF('Форма сбора данных'!F325="","",CLEAN('Форма сбора данных'!F325))</f>
        <v/>
      </c>
      <c r="F324" s="50" t="str">
        <f>IF('Форма сбора данных'!G325="","",CLEAN('Форма сбора данных'!G325))</f>
        <v/>
      </c>
      <c r="G324" s="50" t="str">
        <f>IF('Форма сбора данных'!H325="","",CLEAN('Форма сбора данных'!H325))</f>
        <v/>
      </c>
      <c r="H324" s="50" t="str">
        <f>IF('Форма сбора данных'!I325="","",CLEAN('Форма сбора данных'!I325))</f>
        <v/>
      </c>
      <c r="I324" s="50" t="str">
        <f>IF('Форма сбора данных'!J325="","",CLEAN('Форма сбора данных'!J325))</f>
        <v/>
      </c>
      <c r="J324" s="50" t="str">
        <f>IF('Форма сбора данных'!K325="","",CLEAN('Форма сбора данных'!K325))</f>
        <v/>
      </c>
      <c r="K324" s="50" t="str">
        <f>IF('Форма сбора данных'!L325="","",CLEAN('Форма сбора данных'!L325))</f>
        <v/>
      </c>
      <c r="L324" s="50" t="str">
        <f>IF('Форма сбора данных'!M325="","",CLEAN('Форма сбора данных'!M325))</f>
        <v/>
      </c>
    </row>
    <row r="325" spans="1:12" x14ac:dyDescent="0.25">
      <c r="A325" s="50">
        <v>1</v>
      </c>
      <c r="B325" s="50">
        <v>319</v>
      </c>
      <c r="C325" s="50" t="str">
        <f>IF('Форма сбора данных'!D326="","",CLEAN('Форма сбора данных'!D326))</f>
        <v>https://docs.google.com/document/d/17D3KiMVZfjlZ1FCiVnkX5LAan898qOo4/edit?usp=sharing&amp;ouid=114736196196305035609&amp;rtpof=true&amp;sd=true</v>
      </c>
      <c r="D325" s="50" t="str">
        <f>IF('Форма сбора данных'!E326="","",CLEAN('Форма сбора данных'!E326))</f>
        <v>Положение о ЛТО</v>
      </c>
      <c r="E325" s="50" t="str">
        <f>IF('Форма сбора данных'!F326="","",CLEAN('Форма сбора данных'!F326))</f>
        <v/>
      </c>
      <c r="F325" s="50" t="str">
        <f>IF('Форма сбора данных'!G326="","",CLEAN('Форма сбора данных'!G326))</f>
        <v/>
      </c>
      <c r="G325" s="50" t="str">
        <f>IF('Форма сбора данных'!H326="","",CLEAN('Форма сбора данных'!H326))</f>
        <v/>
      </c>
      <c r="H325" s="50" t="str">
        <f>IF('Форма сбора данных'!I326="","",CLEAN('Форма сбора данных'!I326))</f>
        <v/>
      </c>
      <c r="I325" s="50" t="str">
        <f>IF('Форма сбора данных'!J326="","",CLEAN('Форма сбора данных'!J326))</f>
        <v/>
      </c>
      <c r="J325" s="50" t="str">
        <f>IF('Форма сбора данных'!K326="","",CLEAN('Форма сбора данных'!K326))</f>
        <v/>
      </c>
      <c r="K325" s="50" t="str">
        <f>IF('Форма сбора данных'!L326="","",CLEAN('Форма сбора данных'!L326))</f>
        <v/>
      </c>
      <c r="L325" s="50" t="str">
        <f>IF('Форма сбора данных'!M326="","",CLEAN('Форма сбора данных'!M326))</f>
        <v/>
      </c>
    </row>
    <row r="326" spans="1:12" x14ac:dyDescent="0.25">
      <c r="A326" s="50">
        <v>1</v>
      </c>
      <c r="B326" s="50">
        <v>320</v>
      </c>
      <c r="C326" s="50" t="str">
        <f>IF('Форма сбора данных'!D327="","",CLEAN('Форма сбора данных'!D327))</f>
        <v>https://docs.google.com/document/d/1xMvJH8wClAO87bN6Ve7NIKp3AJMoloKL/edit?usp=sharing&amp;ouid=114736196196305035609&amp;rtpof=true&amp;sd=true</v>
      </c>
      <c r="D326" s="50" t="str">
        <f>IF('Форма сбора данных'!E327="","",CLEAN('Форма сбора данных'!E327))</f>
        <v>Цели и задачи</v>
      </c>
      <c r="E326" s="50" t="str">
        <f>IF('Форма сбора данных'!F327="","",CLEAN('Форма сбора данных'!F327))</f>
        <v/>
      </c>
      <c r="F326" s="50" t="str">
        <f>IF('Форма сбора данных'!G327="","",CLEAN('Форма сбора данных'!G327))</f>
        <v/>
      </c>
      <c r="G326" s="50" t="str">
        <f>IF('Форма сбора данных'!H327="","",CLEAN('Форма сбора данных'!H327))</f>
        <v/>
      </c>
      <c r="H326" s="50" t="str">
        <f>IF('Форма сбора данных'!I327="","",CLEAN('Форма сбора данных'!I327))</f>
        <v/>
      </c>
      <c r="I326" s="50" t="str">
        <f>IF('Форма сбора данных'!J327="","",CLEAN('Форма сбора данных'!J327))</f>
        <v/>
      </c>
      <c r="J326" s="50" t="str">
        <f>IF('Форма сбора данных'!K327="","",CLEAN('Форма сбора данных'!K327))</f>
        <v/>
      </c>
      <c r="K326" s="50" t="str">
        <f>IF('Форма сбора данных'!L327="","",CLEAN('Форма сбора данных'!L327))</f>
        <v/>
      </c>
      <c r="L326" s="50" t="str">
        <f>IF('Форма сбора данных'!M327="","",CLEAN('Форма сбора данных'!M327))</f>
        <v/>
      </c>
    </row>
    <row r="327" spans="1:12" x14ac:dyDescent="0.25">
      <c r="A327" s="50">
        <v>1</v>
      </c>
      <c r="B327" s="50">
        <v>321</v>
      </c>
      <c r="C327" s="50" t="str">
        <f>IF('Форма сбора данных'!D328="","",CLEAN('Форма сбора данных'!D328))</f>
        <v/>
      </c>
      <c r="D327" s="50" t="str">
        <f>IF('Форма сбора данных'!E328="","",CLEAN('Форма сбора данных'!E328))</f>
        <v/>
      </c>
      <c r="E327" s="50" t="str">
        <f>IF('Форма сбора данных'!F328="","",CLEAN('Форма сбора данных'!F328))</f>
        <v/>
      </c>
      <c r="F327" s="50" t="str">
        <f>IF('Форма сбора данных'!G328="","",CLEAN('Форма сбора данных'!G328))</f>
        <v/>
      </c>
      <c r="G327" s="50" t="str">
        <f>IF('Форма сбора данных'!H328="","",CLEAN('Форма сбора данных'!H328))</f>
        <v/>
      </c>
      <c r="H327" s="50" t="str">
        <f>IF('Форма сбора данных'!I328="","",CLEAN('Форма сбора данных'!I328))</f>
        <v/>
      </c>
      <c r="I327" s="50" t="str">
        <f>IF('Форма сбора данных'!J328="","",CLEAN('Форма сбора данных'!J328))</f>
        <v/>
      </c>
      <c r="J327" s="50" t="str">
        <f>IF('Форма сбора данных'!K328="","",CLEAN('Форма сбора данных'!K328))</f>
        <v/>
      </c>
      <c r="K327" s="50" t="str">
        <f>IF('Форма сбора данных'!L328="","",CLEAN('Форма сбора данных'!L328))</f>
        <v/>
      </c>
      <c r="L327" s="50" t="str">
        <f>IF('Форма сбора данных'!M328="","",CLEAN('Форма сбора данных'!M328))</f>
        <v/>
      </c>
    </row>
    <row r="328" spans="1:12" x14ac:dyDescent="0.25">
      <c r="A328" s="50">
        <v>1</v>
      </c>
      <c r="B328" s="50">
        <v>322</v>
      </c>
      <c r="C328" s="50" t="str">
        <f>IF('Форма сбора данных'!D329="","",CLEAN('Форма сбора данных'!D329))</f>
        <v/>
      </c>
      <c r="D328" s="50" t="str">
        <f>IF('Форма сбора данных'!E329="","",CLEAN('Форма сбора данных'!E329))</f>
        <v/>
      </c>
      <c r="E328" s="50" t="str">
        <f>IF('Форма сбора данных'!F329="","",CLEAN('Форма сбора данных'!F329))</f>
        <v/>
      </c>
      <c r="F328" s="50" t="str">
        <f>IF('Форма сбора данных'!G329="","",CLEAN('Форма сбора данных'!G329))</f>
        <v/>
      </c>
      <c r="G328" s="50" t="str">
        <f>IF('Форма сбора данных'!H329="","",CLEAN('Форма сбора данных'!H329))</f>
        <v/>
      </c>
      <c r="H328" s="50" t="str">
        <f>IF('Форма сбора данных'!I329="","",CLEAN('Форма сбора данных'!I329))</f>
        <v/>
      </c>
      <c r="I328" s="50" t="str">
        <f>IF('Форма сбора данных'!J329="","",CLEAN('Форма сбора данных'!J329))</f>
        <v/>
      </c>
      <c r="J328" s="50" t="str">
        <f>IF('Форма сбора данных'!K329="","",CLEAN('Форма сбора данных'!K329))</f>
        <v/>
      </c>
      <c r="K328" s="50" t="str">
        <f>IF('Форма сбора данных'!L329="","",CLEAN('Форма сбора данных'!L329))</f>
        <v/>
      </c>
      <c r="L328" s="50" t="str">
        <f>IF('Форма сбора данных'!M329="","",CLEAN('Форма сбора данных'!M329))</f>
        <v/>
      </c>
    </row>
    <row r="329" spans="1:12" x14ac:dyDescent="0.25">
      <c r="A329" s="50">
        <v>1</v>
      </c>
      <c r="B329" s="50">
        <v>323</v>
      </c>
      <c r="C329" s="50" t="str">
        <f>IF('Форма сбора данных'!D330="","",CLEAN('Форма сбора данных'!D330))</f>
        <v>https://docs.google.com/document/d/1o9iXlWAK3rQeDipagM8thQMnf0DKE1pu/edit?usp=sharing&amp;ouid=114736196196305035609&amp;rtpof=true&amp;sd=tru</v>
      </c>
      <c r="D329" s="50" t="str">
        <f>IF('Форма сбора данных'!E330="","",CLEAN('Форма сбора данных'!E330))</f>
        <v>Показатели ОДО</v>
      </c>
      <c r="E329" s="50" t="str">
        <f>IF('Форма сбора данных'!F330="","",CLEAN('Форма сбора данных'!F330))</f>
        <v/>
      </c>
      <c r="F329" s="50" t="str">
        <f>IF('Форма сбора данных'!G330="","",CLEAN('Форма сбора данных'!G330))</f>
        <v/>
      </c>
      <c r="G329" s="50" t="str">
        <f>IF('Форма сбора данных'!H330="","",CLEAN('Форма сбора данных'!H330))</f>
        <v/>
      </c>
      <c r="H329" s="50" t="str">
        <f>IF('Форма сбора данных'!I330="","",CLEAN('Форма сбора данных'!I330))</f>
        <v/>
      </c>
      <c r="I329" s="50" t="str">
        <f>IF('Форма сбора данных'!J330="","",CLEAN('Форма сбора данных'!J330))</f>
        <v/>
      </c>
      <c r="J329" s="50" t="str">
        <f>IF('Форма сбора данных'!K330="","",CLEAN('Форма сбора данных'!K330))</f>
        <v/>
      </c>
      <c r="K329" s="50" t="str">
        <f>IF('Форма сбора данных'!L330="","",CLEAN('Форма сбора данных'!L330))</f>
        <v/>
      </c>
      <c r="L329" s="50" t="str">
        <f>IF('Форма сбора данных'!M330="","",CLEAN('Форма сбора данных'!M330))</f>
        <v/>
      </c>
    </row>
    <row r="330" spans="1:12" x14ac:dyDescent="0.25">
      <c r="A330" s="50">
        <v>1</v>
      </c>
      <c r="B330" s="50">
        <v>324</v>
      </c>
      <c r="C330" s="50" t="str">
        <f>IF('Форма сбора данных'!D331="","",CLEAN('Форма сбора данных'!D331))</f>
        <v>https://docs.google.com/document/d/1o9iXlWAK3rQeDipagM8thQMnf0DKE1pu/edit?usp=sharing&amp;ouid=114736196196305035609&amp;rtpof=true&amp;sd=tru</v>
      </c>
      <c r="D330" s="50" t="str">
        <f>IF('Форма сбора данных'!E331="","",CLEAN('Форма сбора данных'!E331))</f>
        <v>Показатели ОДО</v>
      </c>
      <c r="E330" s="50" t="str">
        <f>IF('Форма сбора данных'!F331="","",CLEAN('Форма сбора данных'!F331))</f>
        <v/>
      </c>
      <c r="F330" s="50" t="str">
        <f>IF('Форма сбора данных'!G331="","",CLEAN('Форма сбора данных'!G331))</f>
        <v/>
      </c>
      <c r="G330" s="50" t="str">
        <f>IF('Форма сбора данных'!H331="","",CLEAN('Форма сбора данных'!H331))</f>
        <v/>
      </c>
      <c r="H330" s="50" t="str">
        <f>IF('Форма сбора данных'!I331="","",CLEAN('Форма сбора данных'!I331))</f>
        <v/>
      </c>
      <c r="I330" s="50" t="str">
        <f>IF('Форма сбора данных'!J331="","",CLEAN('Форма сбора данных'!J331))</f>
        <v/>
      </c>
      <c r="J330" s="50" t="str">
        <f>IF('Форма сбора данных'!K331="","",CLEAN('Форма сбора данных'!K331))</f>
        <v/>
      </c>
      <c r="K330" s="50" t="str">
        <f>IF('Форма сбора данных'!L331="","",CLEAN('Форма сбора данных'!L331))</f>
        <v/>
      </c>
      <c r="L330" s="50" t="str">
        <f>IF('Форма сбора данных'!M331="","",CLEAN('Форма сбора данных'!M331))</f>
        <v/>
      </c>
    </row>
    <row r="331" spans="1:12" x14ac:dyDescent="0.25">
      <c r="A331" s="50">
        <v>1</v>
      </c>
      <c r="B331" s="50">
        <v>325</v>
      </c>
      <c r="C331" s="50" t="str">
        <f>IF('Форма сбора данных'!D332="","",CLEAN('Форма сбора данных'!D332))</f>
        <v>https://docs.google.com/document/d/1o9iXlWAK3rQeDipagM8thQMnf0DKE1pu/edit?usp=sharing&amp;ouid=114736196196305035609&amp;rtpof=true&amp;sd=tru</v>
      </c>
      <c r="D331" s="50" t="str">
        <f>IF('Форма сбора данных'!E332="","",CLEAN('Форма сбора данных'!E332))</f>
        <v>Показатели ОДО</v>
      </c>
      <c r="E331" s="50" t="str">
        <f>IF('Форма сбора данных'!F332="","",CLEAN('Форма сбора данных'!F332))</f>
        <v/>
      </c>
      <c r="F331" s="50" t="str">
        <f>IF('Форма сбора данных'!G332="","",CLEAN('Форма сбора данных'!G332))</f>
        <v/>
      </c>
      <c r="G331" s="50" t="str">
        <f>IF('Форма сбора данных'!H332="","",CLEAN('Форма сбора данных'!H332))</f>
        <v/>
      </c>
      <c r="H331" s="50" t="str">
        <f>IF('Форма сбора данных'!I332="","",CLEAN('Форма сбора данных'!I332))</f>
        <v/>
      </c>
      <c r="I331" s="50" t="str">
        <f>IF('Форма сбора данных'!J332="","",CLEAN('Форма сбора данных'!J332))</f>
        <v/>
      </c>
      <c r="J331" s="50" t="str">
        <f>IF('Форма сбора данных'!K332="","",CLEAN('Форма сбора данных'!K332))</f>
        <v/>
      </c>
      <c r="K331" s="50" t="str">
        <f>IF('Форма сбора данных'!L332="","",CLEAN('Форма сбора данных'!L332))</f>
        <v/>
      </c>
      <c r="L331" s="50" t="str">
        <f>IF('Форма сбора данных'!M332="","",CLEAN('Форма сбора данных'!M332))</f>
        <v/>
      </c>
    </row>
    <row r="332" spans="1:12" x14ac:dyDescent="0.25">
      <c r="A332" s="50">
        <v>1</v>
      </c>
      <c r="B332" s="50">
        <v>326</v>
      </c>
      <c r="C332" s="50" t="str">
        <f>IF('Форма сбора данных'!D333="","",CLEAN('Форма сбора данных'!D333))</f>
        <v>https://docs.google.com/document/d/1o9iXlWAK3rQeDipagM8thQMnf0DKE1pu/edit?usp=sharing&amp;ouid=114736196196305035609&amp;rtpof=true&amp;sd=tru</v>
      </c>
      <c r="D332" s="50" t="str">
        <f>IF('Форма сбора данных'!E333="","",CLEAN('Форма сбора данных'!E333))</f>
        <v>Показатели ОДО</v>
      </c>
      <c r="E332" s="50" t="str">
        <f>IF('Форма сбора данных'!F333="","",CLEAN('Форма сбора данных'!F333))</f>
        <v/>
      </c>
      <c r="F332" s="50" t="str">
        <f>IF('Форма сбора данных'!G333="","",CLEAN('Форма сбора данных'!G333))</f>
        <v/>
      </c>
      <c r="G332" s="50" t="str">
        <f>IF('Форма сбора данных'!H333="","",CLEAN('Форма сбора данных'!H333))</f>
        <v/>
      </c>
      <c r="H332" s="50" t="str">
        <f>IF('Форма сбора данных'!I333="","",CLEAN('Форма сбора данных'!I333))</f>
        <v/>
      </c>
      <c r="I332" s="50" t="str">
        <f>IF('Форма сбора данных'!J333="","",CLEAN('Форма сбора данных'!J333))</f>
        <v/>
      </c>
      <c r="J332" s="50" t="str">
        <f>IF('Форма сбора данных'!K333="","",CLEAN('Форма сбора данных'!K333))</f>
        <v/>
      </c>
      <c r="K332" s="50" t="str">
        <f>IF('Форма сбора данных'!L333="","",CLEAN('Форма сбора данных'!L333))</f>
        <v/>
      </c>
      <c r="L332" s="50" t="str">
        <f>IF('Форма сбора данных'!M333="","",CLEAN('Форма сбора данных'!M333))</f>
        <v/>
      </c>
    </row>
    <row r="333" spans="1:12" x14ac:dyDescent="0.25">
      <c r="A333" s="50">
        <v>1</v>
      </c>
      <c r="B333" s="50">
        <v>327</v>
      </c>
      <c r="C333" s="50" t="str">
        <f>IF('Форма сбора данных'!D334="","",CLEAN('Форма сбора данных'!D334))</f>
        <v>https://docs.google.com/document/d/1o9iXlWAK3rQeDipagM8thQMnf0DKE1pu/edit?usp=sharing&amp;ouid=114736196196305035609&amp;rtpof=true&amp;sd=tru</v>
      </c>
      <c r="D333" s="50" t="str">
        <f>IF('Форма сбора данных'!E334="","",CLEAN('Форма сбора данных'!E334))</f>
        <v>Показатели ОДО</v>
      </c>
      <c r="E333" s="50" t="str">
        <f>IF('Форма сбора данных'!F334="","",CLEAN('Форма сбора данных'!F334))</f>
        <v/>
      </c>
      <c r="F333" s="50" t="str">
        <f>IF('Форма сбора данных'!G334="","",CLEAN('Форма сбора данных'!G334))</f>
        <v/>
      </c>
      <c r="G333" s="50" t="str">
        <f>IF('Форма сбора данных'!H334="","",CLEAN('Форма сбора данных'!H334))</f>
        <v/>
      </c>
      <c r="H333" s="50" t="str">
        <f>IF('Форма сбора данных'!I334="","",CLEAN('Форма сбора данных'!I334))</f>
        <v/>
      </c>
      <c r="I333" s="50" t="str">
        <f>IF('Форма сбора данных'!J334="","",CLEAN('Форма сбора данных'!J334))</f>
        <v/>
      </c>
      <c r="J333" s="50" t="str">
        <f>IF('Форма сбора данных'!K334="","",CLEAN('Форма сбора данных'!K334))</f>
        <v/>
      </c>
      <c r="K333" s="50" t="str">
        <f>IF('Форма сбора данных'!L334="","",CLEAN('Форма сбора данных'!L334))</f>
        <v/>
      </c>
      <c r="L333" s="50" t="str">
        <f>IF('Форма сбора данных'!M334="","",CLEAN('Форма сбора данных'!M334))</f>
        <v/>
      </c>
    </row>
    <row r="334" spans="1:12" x14ac:dyDescent="0.25">
      <c r="A334" s="50">
        <v>1</v>
      </c>
      <c r="B334" s="50">
        <v>328</v>
      </c>
      <c r="C334" s="50" t="str">
        <f>IF('Форма сбора данных'!D335="","",CLEAN('Форма сбора данных'!D335))</f>
        <v>https://docs.google.com/document/d/1o9iXlWAK3rQeDipagM8thQMnf0DKE1pu/edit?usp=sharing&amp;ouid=114736196196305035609&amp;rtpof=true&amp;sd=tru</v>
      </c>
      <c r="D334" s="50" t="str">
        <f>IF('Форма сбора данных'!E335="","",CLEAN('Форма сбора данных'!E335))</f>
        <v>Показатели ОДО</v>
      </c>
      <c r="E334" s="50" t="str">
        <f>IF('Форма сбора данных'!F335="","",CLEAN('Форма сбора данных'!F335))</f>
        <v/>
      </c>
      <c r="F334" s="50" t="str">
        <f>IF('Форма сбора данных'!G335="","",CLEAN('Форма сбора данных'!G335))</f>
        <v/>
      </c>
      <c r="G334" s="50" t="str">
        <f>IF('Форма сбора данных'!H335="","",CLEAN('Форма сбора данных'!H335))</f>
        <v/>
      </c>
      <c r="H334" s="50" t="str">
        <f>IF('Форма сбора данных'!I335="","",CLEAN('Форма сбора данных'!I335))</f>
        <v/>
      </c>
      <c r="I334" s="50" t="str">
        <f>IF('Форма сбора данных'!J335="","",CLEAN('Форма сбора данных'!J335))</f>
        <v/>
      </c>
      <c r="J334" s="50" t="str">
        <f>IF('Форма сбора данных'!K335="","",CLEAN('Форма сбора данных'!K335))</f>
        <v/>
      </c>
      <c r="K334" s="50" t="str">
        <f>IF('Форма сбора данных'!L335="","",CLEAN('Форма сбора данных'!L335))</f>
        <v/>
      </c>
      <c r="L334" s="50" t="str">
        <f>IF('Форма сбора данных'!M335="","",CLEAN('Форма сбора данных'!M335))</f>
        <v/>
      </c>
    </row>
    <row r="335" spans="1:12" x14ac:dyDescent="0.25">
      <c r="A335" s="50">
        <v>1</v>
      </c>
      <c r="B335" s="50">
        <v>329</v>
      </c>
      <c r="C335" s="50" t="str">
        <f>IF('Форма сбора данных'!D336="","",CLEAN('Форма сбора данных'!D336))</f>
        <v>https://docs.google.com/document/d/1o9iXlWAK3rQeDipagM8thQMnf0DKE1pu/edit?usp=sharing&amp;ouid=114736196196305035609&amp;rtpof=true&amp;sd=tru</v>
      </c>
      <c r="D335" s="50" t="str">
        <f>IF('Форма сбора данных'!E336="","",CLEAN('Форма сбора данных'!E336))</f>
        <v>Показатели ОДО</v>
      </c>
      <c r="E335" s="50" t="str">
        <f>IF('Форма сбора данных'!F336="","",CLEAN('Форма сбора данных'!F336))</f>
        <v/>
      </c>
      <c r="F335" s="50" t="str">
        <f>IF('Форма сбора данных'!G336="","",CLEAN('Форма сбора данных'!G336))</f>
        <v/>
      </c>
      <c r="G335" s="50" t="str">
        <f>IF('Форма сбора данных'!H336="","",CLEAN('Форма сбора данных'!H336))</f>
        <v/>
      </c>
      <c r="H335" s="50" t="str">
        <f>IF('Форма сбора данных'!I336="","",CLEAN('Форма сбора данных'!I336))</f>
        <v/>
      </c>
      <c r="I335" s="50" t="str">
        <f>IF('Форма сбора данных'!J336="","",CLEAN('Форма сбора данных'!J336))</f>
        <v/>
      </c>
      <c r="J335" s="50" t="str">
        <f>IF('Форма сбора данных'!K336="","",CLEAN('Форма сбора данных'!K336))</f>
        <v/>
      </c>
      <c r="K335" s="50" t="str">
        <f>IF('Форма сбора данных'!L336="","",CLEAN('Форма сбора данных'!L336))</f>
        <v/>
      </c>
      <c r="L335" s="50" t="str">
        <f>IF('Форма сбора данных'!M336="","",CLEAN('Форма сбора данных'!M336))</f>
        <v/>
      </c>
    </row>
    <row r="336" spans="1:12" x14ac:dyDescent="0.25">
      <c r="A336" s="50">
        <v>1</v>
      </c>
      <c r="B336" s="50">
        <v>330</v>
      </c>
      <c r="C336" s="50" t="str">
        <f>IF('Форма сбора данных'!D337="","",CLEAN('Форма сбора данных'!D337))</f>
        <v>https://docs.google.com/document/d/1o9iXlWAK3rQeDipagM8thQMnf0DKE1pu/edit?usp=sharing&amp;ouid=114736196196305035609&amp;rtpof=true&amp;sd=tru</v>
      </c>
      <c r="D336" s="50" t="str">
        <f>IF('Форма сбора данных'!E337="","",CLEAN('Форма сбора данных'!E337))</f>
        <v>Показатели ОДО</v>
      </c>
      <c r="E336" s="50" t="str">
        <f>IF('Форма сбора данных'!F337="","",CLEAN('Форма сбора данных'!F337))</f>
        <v/>
      </c>
      <c r="F336" s="50" t="str">
        <f>IF('Форма сбора данных'!G337="","",CLEAN('Форма сбора данных'!G337))</f>
        <v/>
      </c>
      <c r="G336" s="50" t="str">
        <f>IF('Форма сбора данных'!H337="","",CLEAN('Форма сбора данных'!H337))</f>
        <v/>
      </c>
      <c r="H336" s="50" t="str">
        <f>IF('Форма сбора данных'!I337="","",CLEAN('Форма сбора данных'!I337))</f>
        <v/>
      </c>
      <c r="I336" s="50" t="str">
        <f>IF('Форма сбора данных'!J337="","",CLEAN('Форма сбора данных'!J337))</f>
        <v/>
      </c>
      <c r="J336" s="50" t="str">
        <f>IF('Форма сбора данных'!K337="","",CLEAN('Форма сбора данных'!K337))</f>
        <v/>
      </c>
      <c r="K336" s="50" t="str">
        <f>IF('Форма сбора данных'!L337="","",CLEAN('Форма сбора данных'!L337))</f>
        <v/>
      </c>
      <c r="L336" s="50" t="str">
        <f>IF('Форма сбора данных'!M337="","",CLEAN('Форма сбора данных'!M337))</f>
        <v/>
      </c>
    </row>
    <row r="337" spans="1:12" x14ac:dyDescent="0.25">
      <c r="A337" s="50">
        <v>1</v>
      </c>
      <c r="B337" s="50">
        <v>331</v>
      </c>
      <c r="C337" s="50" t="str">
        <f>IF('Форма сбора данных'!D338="","",CLEAN('Форма сбора данных'!D338))</f>
        <v/>
      </c>
      <c r="D337" s="50" t="str">
        <f>IF('Форма сбора данных'!E338="","",CLEAN('Форма сбора данных'!E338))</f>
        <v/>
      </c>
      <c r="E337" s="50" t="str">
        <f>IF('Форма сбора данных'!F338="","",CLEAN('Форма сбора данных'!F338))</f>
        <v/>
      </c>
      <c r="F337" s="50" t="str">
        <f>IF('Форма сбора данных'!G338="","",CLEAN('Форма сбора данных'!G338))</f>
        <v/>
      </c>
      <c r="G337" s="50" t="str">
        <f>IF('Форма сбора данных'!H338="","",CLEAN('Форма сбора данных'!H338))</f>
        <v/>
      </c>
      <c r="H337" s="50" t="str">
        <f>IF('Форма сбора данных'!I338="","",CLEAN('Форма сбора данных'!I338))</f>
        <v/>
      </c>
      <c r="I337" s="50" t="str">
        <f>IF('Форма сбора данных'!J338="","",CLEAN('Форма сбора данных'!J338))</f>
        <v/>
      </c>
      <c r="J337" s="50" t="str">
        <f>IF('Форма сбора данных'!K338="","",CLEAN('Форма сбора данных'!K338))</f>
        <v/>
      </c>
      <c r="K337" s="50" t="str">
        <f>IF('Форма сбора данных'!L338="","",CLEAN('Форма сбора данных'!L338))</f>
        <v/>
      </c>
      <c r="L337" s="50" t="str">
        <f>IF('Форма сбора данных'!M338="","",CLEAN('Форма сбора данных'!M338))</f>
        <v/>
      </c>
    </row>
    <row r="338" spans="1:12" x14ac:dyDescent="0.25">
      <c r="A338" s="50">
        <v>1</v>
      </c>
      <c r="B338" s="50">
        <v>332</v>
      </c>
      <c r="C338" s="50" t="str">
        <f>IF('Форма сбора данных'!D339="","",CLEAN('Форма сбора данных'!D339))</f>
        <v>https://docs.google.com/document/d/1FS6Z8UhcuP-b3zOnck3EtcKFQrrvyukf/edit?usp=sharing&amp;ouid=114736196196305035609&amp;rtpof=true&amp;sd=true</v>
      </c>
      <c r="D338" s="50" t="str">
        <f>IF('Форма сбора данных'!E339="","",CLEAN('Форма сбора данных'!E339))</f>
        <v>Методы сбора и обработки информации</v>
      </c>
      <c r="E338" s="50" t="str">
        <f>IF('Форма сбора данных'!F339="","",CLEAN('Форма сбора данных'!F339))</f>
        <v/>
      </c>
      <c r="F338" s="50" t="str">
        <f>IF('Форма сбора данных'!G339="","",CLEAN('Форма сбора данных'!G339))</f>
        <v/>
      </c>
      <c r="G338" s="50" t="str">
        <f>IF('Форма сбора данных'!H339="","",CLEAN('Форма сбора данных'!H339))</f>
        <v/>
      </c>
      <c r="H338" s="50" t="str">
        <f>IF('Форма сбора данных'!I339="","",CLEAN('Форма сбора данных'!I339))</f>
        <v/>
      </c>
      <c r="I338" s="50" t="str">
        <f>IF('Форма сбора данных'!J339="","",CLEAN('Форма сбора данных'!J339))</f>
        <v/>
      </c>
      <c r="J338" s="50" t="str">
        <f>IF('Форма сбора данных'!K339="","",CLEAN('Форма сбора данных'!K339))</f>
        <v/>
      </c>
      <c r="K338" s="50" t="str">
        <f>IF('Форма сбора данных'!L339="","",CLEAN('Форма сбора данных'!L339))</f>
        <v/>
      </c>
      <c r="L338" s="50" t="str">
        <f>IF('Форма сбора данных'!M339="","",CLEAN('Форма сбора данных'!M339))</f>
        <v/>
      </c>
    </row>
    <row r="339" spans="1:12" x14ac:dyDescent="0.25">
      <c r="A339" s="50">
        <v>1</v>
      </c>
      <c r="B339" s="50">
        <v>333</v>
      </c>
      <c r="C339" s="50" t="str">
        <f>IF('Форма сбора данных'!D340="","",CLEAN('Форма сбора данных'!D340))</f>
        <v/>
      </c>
      <c r="D339" s="50" t="str">
        <f>IF('Форма сбора данных'!E340="","",CLEAN('Форма сбора данных'!E340))</f>
        <v/>
      </c>
      <c r="E339" s="50" t="str">
        <f>IF('Форма сбора данных'!F340="","",CLEAN('Форма сбора данных'!F340))</f>
        <v/>
      </c>
      <c r="F339" s="50" t="str">
        <f>IF('Форма сбора данных'!G340="","",CLEAN('Форма сбора данных'!G340))</f>
        <v/>
      </c>
      <c r="G339" s="50" t="str">
        <f>IF('Форма сбора данных'!H340="","",CLEAN('Форма сбора данных'!H340))</f>
        <v/>
      </c>
      <c r="H339" s="50" t="str">
        <f>IF('Форма сбора данных'!I340="","",CLEAN('Форма сбора данных'!I340))</f>
        <v/>
      </c>
      <c r="I339" s="50" t="str">
        <f>IF('Форма сбора данных'!J340="","",CLEAN('Форма сбора данных'!J340))</f>
        <v/>
      </c>
      <c r="J339" s="50" t="str">
        <f>IF('Форма сбора данных'!K340="","",CLEAN('Форма сбора данных'!K340))</f>
        <v/>
      </c>
      <c r="K339" s="50" t="str">
        <f>IF('Форма сбора данных'!L340="","",CLEAN('Форма сбора данных'!L340))</f>
        <v/>
      </c>
      <c r="L339" s="50" t="str">
        <f>IF('Форма сбора данных'!M340="","",CLEAN('Форма сбора данных'!M340))</f>
        <v/>
      </c>
    </row>
    <row r="340" spans="1:12" x14ac:dyDescent="0.25">
      <c r="A340" s="50">
        <v>1</v>
      </c>
      <c r="B340" s="50">
        <v>334</v>
      </c>
      <c r="C340" s="50" t="str">
        <f>IF('Форма сбора данных'!D341="","",CLEAN('Форма сбора данных'!D341))</f>
        <v/>
      </c>
      <c r="D340" s="50" t="str">
        <f>IF('Форма сбора данных'!E341="","",CLEAN('Форма сбора данных'!E341))</f>
        <v/>
      </c>
      <c r="E340" s="50" t="str">
        <f>IF('Форма сбора данных'!F341="","",CLEAN('Форма сбора данных'!F341))</f>
        <v/>
      </c>
      <c r="F340" s="50" t="str">
        <f>IF('Форма сбора данных'!G341="","",CLEAN('Форма сбора данных'!G341))</f>
        <v/>
      </c>
      <c r="G340" s="50" t="str">
        <f>IF('Форма сбора данных'!H341="","",CLEAN('Форма сбора данных'!H341))</f>
        <v/>
      </c>
      <c r="H340" s="50" t="str">
        <f>IF('Форма сбора данных'!I341="","",CLEAN('Форма сбора данных'!I341))</f>
        <v/>
      </c>
      <c r="I340" s="50" t="str">
        <f>IF('Форма сбора данных'!J341="","",CLEAN('Форма сбора данных'!J341))</f>
        <v/>
      </c>
      <c r="J340" s="50" t="str">
        <f>IF('Форма сбора данных'!K341="","",CLEAN('Форма сбора данных'!K341))</f>
        <v/>
      </c>
      <c r="K340" s="50" t="str">
        <f>IF('Форма сбора данных'!L341="","",CLEAN('Форма сбора данных'!L341))</f>
        <v/>
      </c>
      <c r="L340" s="50" t="str">
        <f>IF('Форма сбора данных'!M341="","",CLEAN('Форма сбора данных'!M341))</f>
        <v/>
      </c>
    </row>
    <row r="341" spans="1:12" x14ac:dyDescent="0.25">
      <c r="A341" s="50">
        <v>1</v>
      </c>
      <c r="B341" s="50">
        <v>335</v>
      </c>
      <c r="C341" s="50" t="str">
        <f>IF('Форма сбора данных'!D342="","",CLEAN('Форма сбора данных'!D342))</f>
        <v>https://docs.google.com/document/d/1ESpAhyZA84hhXZJAblQhEktQNokpd-_l/edit?usp=sharing&amp;ouid=114736196196305035609&amp;rtpof=true&amp;sd=true</v>
      </c>
      <c r="D341" s="50" t="str">
        <f>IF('Форма сбора данных'!E342="","",CLEAN('Форма сбора данных'!E342))</f>
        <v>План работы МКУ УО на 2020-2021 учебный год</v>
      </c>
      <c r="E341" s="50" t="str">
        <f>IF('Форма сбора данных'!F342="","",CLEAN('Форма сбора данных'!F342))</f>
        <v>План работы МКУ УО на 2020-2021 учебный год</v>
      </c>
      <c r="F341" s="50" t="str">
        <f>IF('Форма сбора данных'!G342="","",CLEAN('Форма сбора данных'!G342))</f>
        <v/>
      </c>
      <c r="G341" s="50" t="str">
        <f>IF('Форма сбора данных'!H342="","",CLEAN('Форма сбора данных'!H342))</f>
        <v/>
      </c>
      <c r="H341" s="50" t="str">
        <f>IF('Форма сбора данных'!I342="","",CLEAN('Форма сбора данных'!I342))</f>
        <v/>
      </c>
      <c r="I341" s="50" t="str">
        <f>IF('Форма сбора данных'!J342="","",CLEAN('Форма сбора данных'!J342))</f>
        <v/>
      </c>
      <c r="J341" s="50" t="str">
        <f>IF('Форма сбора данных'!K342="","",CLEAN('Форма сбора данных'!K342))</f>
        <v/>
      </c>
      <c r="K341" s="50" t="str">
        <f>IF('Форма сбора данных'!L342="","",CLEAN('Форма сбора данных'!L342))</f>
        <v/>
      </c>
      <c r="L341" s="50" t="str">
        <f>IF('Форма сбора данных'!M342="","",CLEAN('Форма сбора данных'!M342))</f>
        <v/>
      </c>
    </row>
    <row r="342" spans="1:12" x14ac:dyDescent="0.25">
      <c r="A342" s="50">
        <v>1</v>
      </c>
      <c r="B342" s="50">
        <v>336</v>
      </c>
      <c r="C342" s="50" t="str">
        <f>IF('Форма сбора данных'!D343="","",CLEAN('Форма сбора данных'!D343))</f>
        <v>https://drive.google.com/file/d/1UsYkNDcusUPf-qFlbqMqr4EpsLn4Du-o/view?usp=sharing</v>
      </c>
      <c r="D342" s="50" t="str">
        <f>IF('Форма сбора данных'!E343="","",CLEAN('Форма сбора данных'!E343))</f>
        <v>Приказ МКУ УО № 607 от 15 сентября 2020 года "О тематическом изучении деятельности муниципальных образовательных автономных учреждений городского округа город Нефтекамск"</v>
      </c>
      <c r="E342" s="50" t="str">
        <f>IF('Форма сбора данных'!F343="","",CLEAN('Форма сбора данных'!F343))</f>
        <v/>
      </c>
      <c r="F342" s="50" t="str">
        <f>IF('Форма сбора данных'!G343="","",CLEAN('Форма сбора данных'!G343))</f>
        <v/>
      </c>
      <c r="G342" s="50" t="str">
        <f>IF('Форма сбора данных'!H343="","",CLEAN('Форма сбора данных'!H343))</f>
        <v/>
      </c>
      <c r="H342" s="50" t="str">
        <f>IF('Форма сбора данных'!I343="","",CLEAN('Форма сбора данных'!I343))</f>
        <v/>
      </c>
      <c r="I342" s="50" t="str">
        <f>IF('Форма сбора данных'!J343="","",CLEAN('Форма сбора данных'!J343))</f>
        <v/>
      </c>
      <c r="J342" s="50" t="str">
        <f>IF('Форма сбора данных'!K343="","",CLEAN('Форма сбора данных'!K343))</f>
        <v/>
      </c>
      <c r="K342" s="50" t="str">
        <f>IF('Форма сбора данных'!L343="","",CLEAN('Форма сбора данных'!L343))</f>
        <v/>
      </c>
      <c r="L342" s="50" t="str">
        <f>IF('Форма сбора данных'!M343="","",CLEAN('Форма сбора данных'!M343))</f>
        <v/>
      </c>
    </row>
    <row r="343" spans="1:12" x14ac:dyDescent="0.25">
      <c r="A343" s="50">
        <v>1</v>
      </c>
      <c r="B343" s="50">
        <v>337</v>
      </c>
      <c r="C343" s="50" t="str">
        <f>IF('Форма сбора данных'!D344="","",CLEAN('Форма сбора данных'!D344))</f>
        <v>https://drive.google.com/file/d/1troY_0fFoEvRpRdGxBGF8x4lrr2azpU6/view?usp=sharing</v>
      </c>
      <c r="D343" s="50" t="str">
        <f>IF('Форма сбора данных'!E344="","",CLEAN('Форма сбора данных'!E344))</f>
        <v>Положение Центра поддержки добровольчества городского округа город Нефтекамск Республики Башкортостан</v>
      </c>
      <c r="E343" s="50" t="str">
        <f>IF('Форма сбора данных'!F344="","",CLEAN('Форма сбора данных'!F344))</f>
        <v/>
      </c>
      <c r="F343" s="50" t="str">
        <f>IF('Форма сбора данных'!G344="","",CLEAN('Форма сбора данных'!G344))</f>
        <v/>
      </c>
      <c r="G343" s="50" t="str">
        <f>IF('Форма сбора данных'!H344="","",CLEAN('Форма сбора данных'!H344))</f>
        <v/>
      </c>
      <c r="H343" s="50" t="str">
        <f>IF('Форма сбора данных'!I344="","",CLEAN('Форма сбора данных'!I344))</f>
        <v/>
      </c>
      <c r="I343" s="50" t="str">
        <f>IF('Форма сбора данных'!J344="","",CLEAN('Форма сбора данных'!J344))</f>
        <v/>
      </c>
      <c r="J343" s="50" t="str">
        <f>IF('Форма сбора данных'!K344="","",CLEAN('Форма сбора данных'!K344))</f>
        <v/>
      </c>
      <c r="K343" s="50" t="str">
        <f>IF('Форма сбора данных'!L344="","",CLEAN('Форма сбора данных'!L344))</f>
        <v/>
      </c>
      <c r="L343" s="50" t="str">
        <f>IF('Форма сбора данных'!M344="","",CLEAN('Форма сбора данных'!M344))</f>
        <v/>
      </c>
    </row>
    <row r="344" spans="1:12" x14ac:dyDescent="0.25">
      <c r="A344" s="50">
        <v>1</v>
      </c>
      <c r="B344" s="50">
        <v>338</v>
      </c>
      <c r="C344" s="50" t="str">
        <f>IF('Форма сбора данных'!D345="","",CLEAN('Форма сбора данных'!D345))</f>
        <v>https://drive.google.com/file/d/1B66RGQTJlHTcDMZBWf10ZqdRCa7as0xz/view?usp=sharing</v>
      </c>
      <c r="D344" s="50" t="str">
        <f>IF('Форма сбора данных'!E345="","",CLEAN('Форма сбора данных'!E345))</f>
        <v>Положение о юнармейском движении "Юнармия"</v>
      </c>
      <c r="E344" s="50" t="str">
        <f>IF('Форма сбора данных'!F345="","",CLEAN('Форма сбора данных'!F345))</f>
        <v/>
      </c>
      <c r="F344" s="50" t="str">
        <f>IF('Форма сбора данных'!G345="","",CLEAN('Форма сбора данных'!G345))</f>
        <v/>
      </c>
      <c r="G344" s="50" t="str">
        <f>IF('Форма сбора данных'!H345="","",CLEAN('Форма сбора данных'!H345))</f>
        <v/>
      </c>
      <c r="H344" s="50" t="str">
        <f>IF('Форма сбора данных'!I345="","",CLEAN('Форма сбора данных'!I345))</f>
        <v/>
      </c>
      <c r="I344" s="50" t="str">
        <f>IF('Форма сбора данных'!J345="","",CLEAN('Форма сбора данных'!J345))</f>
        <v/>
      </c>
      <c r="J344" s="50" t="str">
        <f>IF('Форма сбора данных'!K345="","",CLEAN('Форма сбора данных'!K345))</f>
        <v/>
      </c>
      <c r="K344" s="50" t="str">
        <f>IF('Форма сбора данных'!L345="","",CLEAN('Форма сбора данных'!L345))</f>
        <v/>
      </c>
      <c r="L344" s="50" t="str">
        <f>IF('Форма сбора данных'!M345="","",CLEAN('Форма сбора данных'!M345))</f>
        <v/>
      </c>
    </row>
    <row r="345" spans="1:12" x14ac:dyDescent="0.25">
      <c r="A345" s="50">
        <v>1</v>
      </c>
      <c r="B345" s="50">
        <v>339</v>
      </c>
      <c r="C345" s="50" t="str">
        <f>IF('Форма сбора данных'!D346="","",CLEAN('Форма сбора данных'!D346))</f>
        <v>https://docs.google.com/document/d/1xHR1gT1X4Fc3AbF6ZF9NoXvOdJ11iWAA/edit?usp=sharing&amp;ouid=114736196196305035609&amp;rtpof=true&amp;sd=true</v>
      </c>
      <c r="D345" s="50" t="str">
        <f>IF('Форма сбора данных'!E346="","",CLEAN('Форма сбора данных'!E346))</f>
        <v>План работы отдела ВР МКУ УО на 2020-2021 учебный год.</v>
      </c>
      <c r="E345" s="50" t="str">
        <f>IF('Форма сбора данных'!F346="","",CLEAN('Форма сбора данных'!F346))</f>
        <v/>
      </c>
      <c r="F345" s="50" t="str">
        <f>IF('Форма сбора данных'!G346="","",CLEAN('Форма сбора данных'!G346))</f>
        <v/>
      </c>
      <c r="G345" s="50" t="str">
        <f>IF('Форма сбора данных'!H346="","",CLEAN('Форма сбора данных'!H346))</f>
        <v/>
      </c>
      <c r="H345" s="50" t="str">
        <f>IF('Форма сбора данных'!I346="","",CLEAN('Форма сбора данных'!I346))</f>
        <v/>
      </c>
      <c r="I345" s="50" t="str">
        <f>IF('Форма сбора данных'!J346="","",CLEAN('Форма сбора данных'!J346))</f>
        <v/>
      </c>
      <c r="J345" s="50" t="str">
        <f>IF('Форма сбора данных'!K346="","",CLEAN('Форма сбора данных'!K346))</f>
        <v/>
      </c>
      <c r="K345" s="50" t="str">
        <f>IF('Форма сбора данных'!L346="","",CLEAN('Форма сбора данных'!L346))</f>
        <v/>
      </c>
      <c r="L345" s="50" t="str">
        <f>IF('Форма сбора данных'!M346="","",CLEAN('Форма сбора данных'!M346))</f>
        <v/>
      </c>
    </row>
    <row r="346" spans="1:12" x14ac:dyDescent="0.25">
      <c r="A346" s="50">
        <v>1</v>
      </c>
      <c r="B346" s="50">
        <v>340</v>
      </c>
      <c r="C346" s="50" t="str">
        <f>IF('Форма сбора данных'!D347="","",CLEAN('Форма сбора данных'!D347))</f>
        <v/>
      </c>
      <c r="D346" s="50" t="str">
        <f>IF('Форма сбора данных'!E347="","",CLEAN('Форма сбора данных'!E347))</f>
        <v/>
      </c>
      <c r="E346" s="50" t="str">
        <f>IF('Форма сбора данных'!F347="","",CLEAN('Форма сбора данных'!F347))</f>
        <v/>
      </c>
      <c r="F346" s="50" t="str">
        <f>IF('Форма сбора данных'!G347="","",CLEAN('Форма сбора данных'!G347))</f>
        <v/>
      </c>
      <c r="G346" s="50" t="str">
        <f>IF('Форма сбора данных'!H347="","",CLEAN('Форма сбора данных'!H347))</f>
        <v/>
      </c>
      <c r="H346" s="50" t="str">
        <f>IF('Форма сбора данных'!I347="","",CLEAN('Форма сбора данных'!I347))</f>
        <v/>
      </c>
      <c r="I346" s="50" t="str">
        <f>IF('Форма сбора данных'!J347="","",CLEAN('Форма сбора данных'!J347))</f>
        <v/>
      </c>
      <c r="J346" s="50" t="str">
        <f>IF('Форма сбора данных'!K347="","",CLEAN('Форма сбора данных'!K347))</f>
        <v/>
      </c>
      <c r="K346" s="50" t="str">
        <f>IF('Форма сбора данных'!L347="","",CLEAN('Форма сбора данных'!L347))</f>
        <v/>
      </c>
      <c r="L346" s="50" t="str">
        <f>IF('Форма сбора данных'!M347="","",CLEAN('Форма сбора данных'!M347))</f>
        <v/>
      </c>
    </row>
    <row r="347" spans="1:12" x14ac:dyDescent="0.25">
      <c r="A347" s="50">
        <v>1</v>
      </c>
      <c r="B347" s="50">
        <v>341</v>
      </c>
      <c r="C347" s="50" t="str">
        <f>IF('Форма сбора данных'!D348="","",CLEAN('Форма сбора данных'!D348))</f>
        <v>https://drive.google.com/file/d/10YRsstbhv8252UC_lpiIg6U0yVUk0rWS/view?usp=sharing</v>
      </c>
      <c r="D347" s="50" t="str">
        <f>IF('Форма сбора данных'!E348="","",CLEAN('Форма сбора данных'!E348))</f>
        <v>Приказ МКУ УО № 660 от 6 октября 2020 года "О проведении городского конкурса педагогического мастерства "Самый классный классный"</v>
      </c>
      <c r="E347" s="50" t="str">
        <f>IF('Форма сбора данных'!F348="","",CLEAN('Форма сбора данных'!F348))</f>
        <v/>
      </c>
      <c r="F347" s="50" t="str">
        <f>IF('Форма сбора данных'!G348="","",CLEAN('Форма сбора данных'!G348))</f>
        <v/>
      </c>
      <c r="G347" s="50" t="str">
        <f>IF('Форма сбора данных'!H348="","",CLEAN('Форма сбора данных'!H348))</f>
        <v/>
      </c>
      <c r="H347" s="50" t="str">
        <f>IF('Форма сбора данных'!I348="","",CLEAN('Форма сбора данных'!I348))</f>
        <v/>
      </c>
      <c r="I347" s="50" t="str">
        <f>IF('Форма сбора данных'!J348="","",CLEAN('Форма сбора данных'!J348))</f>
        <v/>
      </c>
      <c r="J347" s="50" t="str">
        <f>IF('Форма сбора данных'!K348="","",CLEAN('Форма сбора данных'!K348))</f>
        <v/>
      </c>
      <c r="K347" s="50" t="str">
        <f>IF('Форма сбора данных'!L348="","",CLEAN('Форма сбора данных'!L348))</f>
        <v/>
      </c>
      <c r="L347" s="50" t="str">
        <f>IF('Форма сбора данных'!M348="","",CLEAN('Форма сбора данных'!M348))</f>
        <v/>
      </c>
    </row>
    <row r="348" spans="1:12" x14ac:dyDescent="0.25">
      <c r="A348" s="50">
        <v>1</v>
      </c>
      <c r="B348" s="50">
        <v>342</v>
      </c>
      <c r="C348" s="50" t="str">
        <f>IF('Форма сбора данных'!D349="","",CLEAN('Форма сбора данных'!D349))</f>
        <v>https://drive.google.com/file/d/1jY7-0y_1H263YUZrkl1_bFexwdg2vWGg/view?usp=sharing</v>
      </c>
      <c r="D348" s="50" t="str">
        <f>IF('Форма сбора данных'!E349="","",CLEAN('Форма сбора данных'!E349))</f>
        <v>Постановление администрации городского округа город Нефтекамск № 846 от 23 апреля 2021 года "Об обеспечении летнего отдыха, оздоровления и занятости детей, подростков и молодежи в 2021 году"</v>
      </c>
      <c r="E348" s="50" t="str">
        <f>IF('Форма сбора данных'!F349="","",CLEAN('Форма сбора данных'!F349))</f>
        <v/>
      </c>
      <c r="F348" s="50" t="str">
        <f>IF('Форма сбора данных'!G349="","",CLEAN('Форма сбора данных'!G349))</f>
        <v/>
      </c>
      <c r="G348" s="50" t="str">
        <f>IF('Форма сбора данных'!H349="","",CLEAN('Форма сбора данных'!H349))</f>
        <v/>
      </c>
      <c r="H348" s="50" t="str">
        <f>IF('Форма сбора данных'!I349="","",CLEAN('Форма сбора данных'!I349))</f>
        <v/>
      </c>
      <c r="I348" s="50" t="str">
        <f>IF('Форма сбора данных'!J349="","",CLEAN('Форма сбора данных'!J349))</f>
        <v/>
      </c>
      <c r="J348" s="50" t="str">
        <f>IF('Форма сбора данных'!K349="","",CLEAN('Форма сбора данных'!K349))</f>
        <v/>
      </c>
      <c r="K348" s="50" t="str">
        <f>IF('Форма сбора данных'!L349="","",CLEAN('Форма сбора данных'!L349))</f>
        <v/>
      </c>
      <c r="L348" s="50" t="str">
        <f>IF('Форма сбора данных'!M349="","",CLEAN('Форма сбора данных'!M349))</f>
        <v/>
      </c>
    </row>
    <row r="349" spans="1:12" x14ac:dyDescent="0.25">
      <c r="A349" s="50">
        <v>1</v>
      </c>
      <c r="B349" s="50">
        <v>343</v>
      </c>
      <c r="C349" s="50" t="str">
        <f>IF('Форма сбора данных'!D350="","",CLEAN('Форма сбора данных'!D350))</f>
        <v/>
      </c>
      <c r="D349" s="50" t="str">
        <f>IF('Форма сбора данных'!E350="","",CLEAN('Форма сбора данных'!E350))</f>
        <v/>
      </c>
      <c r="E349" s="50" t="str">
        <f>IF('Форма сбора данных'!F350="","",CLEAN('Форма сбора данных'!F350))</f>
        <v/>
      </c>
      <c r="F349" s="50" t="str">
        <f>IF('Форма сбора данных'!G350="","",CLEAN('Форма сбора данных'!G350))</f>
        <v/>
      </c>
      <c r="G349" s="50" t="str">
        <f>IF('Форма сбора данных'!H350="","",CLEAN('Форма сбора данных'!H350))</f>
        <v/>
      </c>
      <c r="H349" s="50" t="str">
        <f>IF('Форма сбора данных'!I350="","",CLEAN('Форма сбора данных'!I350))</f>
        <v/>
      </c>
      <c r="I349" s="50" t="str">
        <f>IF('Форма сбора данных'!J350="","",CLEAN('Форма сбора данных'!J350))</f>
        <v/>
      </c>
      <c r="J349" s="50" t="str">
        <f>IF('Форма сбора данных'!K350="","",CLEAN('Форма сбора данных'!K350))</f>
        <v/>
      </c>
      <c r="K349" s="50" t="str">
        <f>IF('Форма сбора данных'!L350="","",CLEAN('Форма сбора данных'!L350))</f>
        <v/>
      </c>
      <c r="L349" s="50" t="str">
        <f>IF('Форма сбора данных'!M350="","",CLEAN('Форма сбора данных'!M350))</f>
        <v/>
      </c>
    </row>
    <row r="350" spans="1:12" x14ac:dyDescent="0.25">
      <c r="A350" s="50">
        <v>1</v>
      </c>
      <c r="B350" s="50">
        <v>344</v>
      </c>
      <c r="C350" s="50" t="str">
        <f>IF('Форма сбора данных'!D351="","",CLEAN('Форма сбора данных'!D351))</f>
        <v/>
      </c>
      <c r="D350" s="50" t="str">
        <f>IF('Форма сбора данных'!E351="","",CLEAN('Форма сбора данных'!E351))</f>
        <v/>
      </c>
      <c r="E350" s="50" t="str">
        <f>IF('Форма сбора данных'!F351="","",CLEAN('Форма сбора данных'!F351))</f>
        <v/>
      </c>
      <c r="F350" s="50" t="str">
        <f>IF('Форма сбора данных'!G351="","",CLEAN('Форма сбора данных'!G351))</f>
        <v/>
      </c>
      <c r="G350" s="50" t="str">
        <f>IF('Форма сбора данных'!H351="","",CLEAN('Форма сбора данных'!H351))</f>
        <v/>
      </c>
      <c r="H350" s="50" t="str">
        <f>IF('Форма сбора данных'!I351="","",CLEAN('Форма сбора данных'!I351))</f>
        <v/>
      </c>
      <c r="I350" s="50" t="str">
        <f>IF('Форма сбора данных'!J351="","",CLEAN('Форма сбора данных'!J351))</f>
        <v/>
      </c>
      <c r="J350" s="50" t="str">
        <f>IF('Форма сбора данных'!K351="","",CLEAN('Форма сбора данных'!K351))</f>
        <v/>
      </c>
      <c r="K350" s="50" t="str">
        <f>IF('Форма сбора данных'!L351="","",CLEAN('Форма сбора данных'!L351))</f>
        <v/>
      </c>
      <c r="L350" s="50" t="str">
        <f>IF('Форма сбора данных'!M351="","",CLEAN('Форма сбора данных'!M351))</f>
        <v/>
      </c>
    </row>
    <row r="351" spans="1:12" x14ac:dyDescent="0.25">
      <c r="A351" s="50">
        <v>1</v>
      </c>
      <c r="B351" s="50">
        <v>345</v>
      </c>
      <c r="C351" s="50" t="str">
        <f>IF('Форма сбора данных'!D352="","",CLEAN('Форма сбора данных'!D352))</f>
        <v>https://docs.google.com/document/d/18oUpw-0ig9whg4RzVvzBMWxYu9djXc1U/edit?usp=sharing&amp;ouid=114736196196305035609&amp;rtpof=true&amp;sd=true</v>
      </c>
      <c r="D351" s="50" t="str">
        <f>IF('Форма сбора данных'!E352="","",CLEAN('Форма сбора данных'!E352))</f>
        <v xml:space="preserve">Справка по итогам тематического изучения деятельности муниципальных общеобразовательных автономных учреждений городского округа город Нефтекамск </v>
      </c>
      <c r="E351" s="50" t="str">
        <f>IF('Форма сбора данных'!F352="","",CLEAN('Форма сбора данных'!F352))</f>
        <v/>
      </c>
      <c r="F351" s="50" t="str">
        <f>IF('Форма сбора данных'!G352="","",CLEAN('Форма сбора данных'!G352))</f>
        <v/>
      </c>
      <c r="G351" s="50" t="str">
        <f>IF('Форма сбора данных'!H352="","",CLEAN('Форма сбора данных'!H352))</f>
        <v/>
      </c>
      <c r="H351" s="50" t="str">
        <f>IF('Форма сбора данных'!I352="","",CLEAN('Форма сбора данных'!I352))</f>
        <v/>
      </c>
      <c r="I351" s="50" t="str">
        <f>IF('Форма сбора данных'!J352="","",CLEAN('Форма сбора данных'!J352))</f>
        <v/>
      </c>
      <c r="J351" s="50" t="str">
        <f>IF('Форма сбора данных'!K352="","",CLEAN('Форма сбора данных'!K352))</f>
        <v/>
      </c>
      <c r="K351" s="50" t="str">
        <f>IF('Форма сбора данных'!L352="","",CLEAN('Форма сбора данных'!L352))</f>
        <v/>
      </c>
      <c r="L351" s="50" t="str">
        <f>IF('Форма сбора данных'!M352="","",CLEAN('Форма сбора данных'!M352))</f>
        <v/>
      </c>
    </row>
    <row r="352" spans="1:12" x14ac:dyDescent="0.25">
      <c r="A352" s="50">
        <v>1</v>
      </c>
      <c r="B352" s="50">
        <v>346</v>
      </c>
      <c r="C352" s="50" t="str">
        <f>IF('Форма сбора данных'!D353="","",CLEAN('Форма сбора данных'!D353))</f>
        <v>https://docs.google.com/document/d/18oUpw-0ig9whg4RzVvzBMWxYu9djXc1U/edit?usp=sharing&amp;ouid=114736196196305035609&amp;rtpof=true&amp;sd=true</v>
      </c>
      <c r="D352" s="50" t="str">
        <f>IF('Форма сбора данных'!E353="","",CLEAN('Форма сбора данных'!E353))</f>
        <v xml:space="preserve">Справка по итогам тематического изучения деятельности муниципальных общеобразовательных автономных учреждений городского округа город Нефтекамск </v>
      </c>
      <c r="E352" s="50" t="str">
        <f>IF('Форма сбора данных'!F353="","",CLEAN('Форма сбора данных'!F353))</f>
        <v/>
      </c>
      <c r="F352" s="50" t="str">
        <f>IF('Форма сбора данных'!G353="","",CLEAN('Форма сбора данных'!G353))</f>
        <v/>
      </c>
      <c r="G352" s="50" t="str">
        <f>IF('Форма сбора данных'!H353="","",CLEAN('Форма сбора данных'!H353))</f>
        <v/>
      </c>
      <c r="H352" s="50" t="str">
        <f>IF('Форма сбора данных'!I353="","",CLEAN('Форма сбора данных'!I353))</f>
        <v/>
      </c>
      <c r="I352" s="50" t="str">
        <f>IF('Форма сбора данных'!J353="","",CLEAN('Форма сбора данных'!J353))</f>
        <v/>
      </c>
      <c r="J352" s="50" t="str">
        <f>IF('Форма сбора данных'!K353="","",CLEAN('Форма сбора данных'!K353))</f>
        <v/>
      </c>
      <c r="K352" s="50" t="str">
        <f>IF('Форма сбора данных'!L353="","",CLEAN('Форма сбора данных'!L353))</f>
        <v/>
      </c>
      <c r="L352" s="50" t="str">
        <f>IF('Форма сбора данных'!M353="","",CLEAN('Форма сбора данных'!M353))</f>
        <v/>
      </c>
    </row>
    <row r="353" spans="1:12" x14ac:dyDescent="0.25">
      <c r="A353" s="50">
        <v>1</v>
      </c>
      <c r="B353" s="50">
        <v>347</v>
      </c>
      <c r="C353" s="50" t="str">
        <f>IF('Форма сбора данных'!D354="","",CLEAN('Форма сбора данных'!D354))</f>
        <v/>
      </c>
      <c r="D353" s="50" t="str">
        <f>IF('Форма сбора данных'!E354="","",CLEAN('Форма сбора данных'!E354))</f>
        <v/>
      </c>
      <c r="E353" s="50" t="str">
        <f>IF('Форма сбора данных'!F354="","",CLEAN('Форма сбора данных'!F354))</f>
        <v/>
      </c>
      <c r="F353" s="50" t="str">
        <f>IF('Форма сбора данных'!G354="","",CLEAN('Форма сбора данных'!G354))</f>
        <v/>
      </c>
      <c r="G353" s="50" t="str">
        <f>IF('Форма сбора данных'!H354="","",CLEAN('Форма сбора данных'!H354))</f>
        <v/>
      </c>
      <c r="H353" s="50" t="str">
        <f>IF('Форма сбора данных'!I354="","",CLEAN('Форма сбора данных'!I354))</f>
        <v/>
      </c>
      <c r="I353" s="50" t="str">
        <f>IF('Форма сбора данных'!J354="","",CLEAN('Форма сбора данных'!J354))</f>
        <v/>
      </c>
      <c r="J353" s="50" t="str">
        <f>IF('Форма сбора данных'!K354="","",CLEAN('Форма сбора данных'!K354))</f>
        <v/>
      </c>
      <c r="K353" s="50" t="str">
        <f>IF('Форма сбора данных'!L354="","",CLEAN('Форма сбора данных'!L354))</f>
        <v/>
      </c>
      <c r="L353" s="50" t="str">
        <f>IF('Форма сбора данных'!M354="","",CLEAN('Форма сбора данных'!M354))</f>
        <v/>
      </c>
    </row>
    <row r="354" spans="1:12" x14ac:dyDescent="0.25">
      <c r="A354" s="50">
        <v>1</v>
      </c>
      <c r="B354" s="50">
        <v>348</v>
      </c>
      <c r="C354" s="50" t="str">
        <f>IF('Форма сбора данных'!D355="","",CLEAN('Форма сбора данных'!D355))</f>
        <v>https://docs.google.com/document/d/1I12jAH2KuBvHFZHiLopauE8XlRtaJziw/edit?usp=sharing&amp;ouid=114736196196305035609&amp;rtpof=true&amp;sd=true</v>
      </c>
      <c r="D354" s="50" t="str">
        <f>IF('Форма сбора данных'!E355="","",CLEAN('Форма сбора данных'!E355))</f>
        <v>АНАЛИЗ видов деятельности ГДОО «Радуга»,Городского совета старшеклассников в соответствии с деятельностью Российского движения школьников, пресс-центра ЮИД-Нефтекамск</v>
      </c>
      <c r="E354" s="50" t="str">
        <f>IF('Форма сбора данных'!F355="","",CLEAN('Форма сбора данных'!F355))</f>
        <v/>
      </c>
      <c r="F354" s="50" t="str">
        <f>IF('Форма сбора данных'!G355="","",CLEAN('Форма сбора данных'!G355))</f>
        <v/>
      </c>
      <c r="G354" s="50" t="str">
        <f>IF('Форма сбора данных'!H355="","",CLEAN('Форма сбора данных'!H355))</f>
        <v/>
      </c>
      <c r="H354" s="50" t="str">
        <f>IF('Форма сбора данных'!I355="","",CLEAN('Форма сбора данных'!I355))</f>
        <v/>
      </c>
      <c r="I354" s="50" t="str">
        <f>IF('Форма сбора данных'!J355="","",CLEAN('Форма сбора данных'!J355))</f>
        <v/>
      </c>
      <c r="J354" s="50" t="str">
        <f>IF('Форма сбора данных'!K355="","",CLEAN('Форма сбора данных'!K355))</f>
        <v/>
      </c>
      <c r="K354" s="50" t="str">
        <f>IF('Форма сбора данных'!L355="","",CLEAN('Форма сбора данных'!L355))</f>
        <v/>
      </c>
      <c r="L354" s="50" t="str">
        <f>IF('Форма сбора данных'!M355="","",CLEAN('Форма сбора данных'!M355))</f>
        <v/>
      </c>
    </row>
    <row r="355" spans="1:12" x14ac:dyDescent="0.25">
      <c r="A355" s="50">
        <v>1</v>
      </c>
      <c r="B355" s="50">
        <v>349</v>
      </c>
      <c r="C355" s="50" t="str">
        <f>IF('Форма сбора данных'!D356="","",CLEAN('Форма сбора данных'!D356))</f>
        <v>https://docs.google.com/document/d/1Lt3pfSMpnoWLH3_O2JTqUUVYLuGUGjzx/edit?usp=sharing&amp;ouid=114736196196305035609&amp;rtpof=true&amp;sd=true</v>
      </c>
      <c r="D355" s="50" t="str">
        <f>IF('Форма сбора данных'!E356="","",CLEAN('Форма сбора данных'!E356))</f>
        <v>Анализ воспитательной работы городского округа город Нефтекамск по профилактике правонарушений за 2020-2021 учебный год</v>
      </c>
      <c r="E355" s="50" t="str">
        <f>IF('Форма сбора данных'!F356="","",CLEAN('Форма сбора данных'!F356))</f>
        <v>https://drive.google.com/file/d/1CPteIXm5lZCwfoa7DDggLdphcTs9zxBt/view?usp=sharing</v>
      </c>
      <c r="F355" s="50" t="str">
        <f>IF('Форма сбора данных'!G356="","",CLEAN('Форма сбора данных'!G356))</f>
        <v>Приказ МКУ УО № 559 от 25 августа 2020г. "Об утверждении планов действий по обеспечениию правопорядка и безопасности несовершеннолетних обучающихся в ОО"</v>
      </c>
      <c r="G355" s="50" t="str">
        <f>IF('Форма сбора данных'!H356="","",CLEAN('Форма сбора данных'!H356))</f>
        <v/>
      </c>
      <c r="H355" s="50" t="str">
        <f>IF('Форма сбора данных'!I356="","",CLEAN('Форма сбора данных'!I356))</f>
        <v/>
      </c>
      <c r="I355" s="50" t="str">
        <f>IF('Форма сбора данных'!J356="","",CLEAN('Форма сбора данных'!J356))</f>
        <v/>
      </c>
      <c r="J355" s="50" t="str">
        <f>IF('Форма сбора данных'!K356="","",CLEAN('Форма сбора данных'!K356))</f>
        <v/>
      </c>
      <c r="K355" s="50" t="str">
        <f>IF('Форма сбора данных'!L356="","",CLEAN('Форма сбора данных'!L356))</f>
        <v/>
      </c>
      <c r="L355" s="50" t="str">
        <f>IF('Форма сбора данных'!M356="","",CLEAN('Форма сбора данных'!M356))</f>
        <v/>
      </c>
    </row>
    <row r="356" spans="1:12" x14ac:dyDescent="0.25">
      <c r="A356" s="50">
        <v>1</v>
      </c>
      <c r="B356" s="50">
        <v>350</v>
      </c>
      <c r="C356" s="50" t="str">
        <f>IF('Форма сбора данных'!D357="","",CLEAN('Форма сбора данных'!D357))</f>
        <v/>
      </c>
      <c r="D356" s="50" t="str">
        <f>IF('Форма сбора данных'!E357="","",CLEAN('Форма сбора данных'!E357))</f>
        <v/>
      </c>
      <c r="E356" s="50" t="str">
        <f>IF('Форма сбора данных'!F357="","",CLEAN('Форма сбора данных'!F357))</f>
        <v/>
      </c>
      <c r="F356" s="50" t="str">
        <f>IF('Форма сбора данных'!G357="","",CLEAN('Форма сбора данных'!G357))</f>
        <v/>
      </c>
      <c r="G356" s="50" t="str">
        <f>IF('Форма сбора данных'!H357="","",CLEAN('Форма сбора данных'!H357))</f>
        <v/>
      </c>
      <c r="H356" s="50" t="str">
        <f>IF('Форма сбора данных'!I357="","",CLEAN('Форма сбора данных'!I357))</f>
        <v/>
      </c>
      <c r="I356" s="50" t="str">
        <f>IF('Форма сбора данных'!J357="","",CLEAN('Форма сбора данных'!J357))</f>
        <v/>
      </c>
      <c r="J356" s="50" t="str">
        <f>IF('Форма сбора данных'!K357="","",CLEAN('Форма сбора данных'!K357))</f>
        <v/>
      </c>
      <c r="K356" s="50" t="str">
        <f>IF('Форма сбора данных'!L357="","",CLEAN('Форма сбора данных'!L357))</f>
        <v/>
      </c>
      <c r="L356" s="50" t="str">
        <f>IF('Форма сбора данных'!M357="","",CLEAN('Форма сбора данных'!M357))</f>
        <v/>
      </c>
    </row>
    <row r="357" spans="1:12" x14ac:dyDescent="0.25">
      <c r="A357" s="50">
        <v>1</v>
      </c>
      <c r="B357" s="50">
        <v>351</v>
      </c>
      <c r="C357" s="50" t="str">
        <f>IF('Форма сбора данных'!D358="","",CLEAN('Форма сбора данных'!D358))</f>
        <v>https://drive.google.com/file/d/1Uq4buhO6ok1Xh9mmG08Soi7Lcy32uxXF/view?usp=sharing</v>
      </c>
      <c r="D357" s="50" t="str">
        <f>IF('Форма сбора данных'!E358="","",CLEAN('Форма сбора данных'!E358))</f>
        <v>Приказ МКУ УО № 827м от 11 декабря 2020 года "Об итогах городского конкурса "Самый классный классный 2020"</v>
      </c>
      <c r="E357" s="50" t="str">
        <f>IF('Форма сбора данных'!F358="","",CLEAN('Форма сбора данных'!F358))</f>
        <v/>
      </c>
      <c r="F357" s="50" t="str">
        <f>IF('Форма сбора данных'!G358="","",CLEAN('Форма сбора данных'!G358))</f>
        <v/>
      </c>
      <c r="G357" s="50" t="str">
        <f>IF('Форма сбора данных'!H358="","",CLEAN('Форма сбора данных'!H358))</f>
        <v/>
      </c>
      <c r="H357" s="50" t="str">
        <f>IF('Форма сбора данных'!I358="","",CLEAN('Форма сбора данных'!I358))</f>
        <v/>
      </c>
      <c r="I357" s="50" t="str">
        <f>IF('Форма сбора данных'!J358="","",CLEAN('Форма сбора данных'!J358))</f>
        <v/>
      </c>
      <c r="J357" s="50" t="str">
        <f>IF('Форма сбора данных'!K358="","",CLEAN('Форма сбора данных'!K358))</f>
        <v/>
      </c>
      <c r="K357" s="50" t="str">
        <f>IF('Форма сбора данных'!L358="","",CLEAN('Форма сбора данных'!L358))</f>
        <v/>
      </c>
      <c r="L357" s="50" t="str">
        <f>IF('Форма сбора данных'!M358="","",CLEAN('Форма сбора данных'!M358))</f>
        <v/>
      </c>
    </row>
    <row r="358" spans="1:12" x14ac:dyDescent="0.25">
      <c r="A358" s="50">
        <v>1</v>
      </c>
      <c r="B358" s="50">
        <v>352</v>
      </c>
      <c r="C358" s="50" t="str">
        <f>IF('Форма сбора данных'!D359="","",CLEAN('Форма сбора данных'!D359))</f>
        <v>https://docs.google.com/document/d/1J7PuvXA1h8AUGlkf3PEKnYHJxJKByx2r/edit?usp=sharing&amp;ouid=114736196196305035609&amp;rtpof=true&amp;sd=true</v>
      </c>
      <c r="D358" s="50" t="str">
        <f>IF('Форма сбора данных'!E359="","",CLEAN('Форма сбора данных'!E359))</f>
        <v>Анализ  по летнему отдыху городского округа город Нефтекамск за 2019-2020 учебный год</v>
      </c>
      <c r="E358" s="50" t="str">
        <f>IF('Форма сбора данных'!F359="","",CLEAN('Форма сбора данных'!F359))</f>
        <v/>
      </c>
      <c r="F358" s="50" t="str">
        <f>IF('Форма сбора данных'!G359="","",CLEAN('Форма сбора данных'!G359))</f>
        <v/>
      </c>
      <c r="G358" s="50" t="str">
        <f>IF('Форма сбора данных'!H359="","",CLEAN('Форма сбора данных'!H359))</f>
        <v/>
      </c>
      <c r="H358" s="50" t="str">
        <f>IF('Форма сбора данных'!I359="","",CLEAN('Форма сбора данных'!I359))</f>
        <v/>
      </c>
      <c r="I358" s="50" t="str">
        <f>IF('Форма сбора данных'!J359="","",CLEAN('Форма сбора данных'!J359))</f>
        <v/>
      </c>
      <c r="J358" s="50" t="str">
        <f>IF('Форма сбора данных'!K359="","",CLEAN('Форма сбора данных'!K359))</f>
        <v/>
      </c>
      <c r="K358" s="50" t="str">
        <f>IF('Форма сбора данных'!L359="","",CLEAN('Форма сбора данных'!L359))</f>
        <v/>
      </c>
      <c r="L358" s="50" t="str">
        <f>IF('Форма сбора данных'!M359="","",CLEAN('Форма сбора данных'!M359))</f>
        <v/>
      </c>
    </row>
    <row r="359" spans="1:12" x14ac:dyDescent="0.25">
      <c r="A359" s="50">
        <v>1</v>
      </c>
      <c r="B359" s="50">
        <v>353</v>
      </c>
      <c r="C359" s="50" t="str">
        <f>IF('Форма сбора данных'!D360="","",CLEAN('Форма сбора данных'!D360))</f>
        <v/>
      </c>
      <c r="D359" s="50" t="str">
        <f>IF('Форма сбора данных'!E360="","",CLEAN('Форма сбора данных'!E360))</f>
        <v/>
      </c>
      <c r="E359" s="50" t="str">
        <f>IF('Форма сбора данных'!F360="","",CLEAN('Форма сбора данных'!F360))</f>
        <v/>
      </c>
      <c r="F359" s="50" t="str">
        <f>IF('Форма сбора данных'!G360="","",CLEAN('Форма сбора данных'!G360))</f>
        <v/>
      </c>
      <c r="G359" s="50" t="str">
        <f>IF('Форма сбора данных'!H360="","",CLEAN('Форма сбора данных'!H360))</f>
        <v/>
      </c>
      <c r="H359" s="50" t="str">
        <f>IF('Форма сбора данных'!I360="","",CLEAN('Форма сбора данных'!I360))</f>
        <v/>
      </c>
      <c r="I359" s="50" t="str">
        <f>IF('Форма сбора данных'!J360="","",CLEAN('Форма сбора данных'!J360))</f>
        <v/>
      </c>
      <c r="J359" s="50" t="str">
        <f>IF('Форма сбора данных'!K360="","",CLEAN('Форма сбора данных'!K360))</f>
        <v/>
      </c>
      <c r="K359" s="50" t="str">
        <f>IF('Форма сбора данных'!L360="","",CLEAN('Форма сбора данных'!L360))</f>
        <v/>
      </c>
      <c r="L359" s="50" t="str">
        <f>IF('Форма сбора данных'!M360="","",CLEAN('Форма сбора данных'!M360))</f>
        <v/>
      </c>
    </row>
    <row r="360" spans="1:12" x14ac:dyDescent="0.25">
      <c r="A360" s="50">
        <v>1</v>
      </c>
      <c r="B360" s="50">
        <v>354</v>
      </c>
      <c r="C360" s="50" t="str">
        <f>IF('Форма сбора данных'!D361="","",CLEAN('Форма сбора данных'!D361))</f>
        <v>https://docs.google.com/document/d/1Lt3pfSMpnoWLH3_O2JTqUUVYLuGUGjzx/edit?usp=sharing&amp;ouid=114736196196305035609&amp;rtpof=true&amp;sd=true</v>
      </c>
      <c r="D360" s="50" t="str">
        <f>IF('Форма сбора данных'!E361="","",CLEAN('Форма сбора данных'!E361))</f>
        <v>Анализ воспитательной работы городского округа город Нефтекамск по профилактике правонарушений за 2020-2021 учебный год</v>
      </c>
      <c r="E360" s="50" t="str">
        <f>IF('Форма сбора данных'!F361="","",CLEAN('Форма сбора данных'!F361))</f>
        <v/>
      </c>
      <c r="F360" s="50" t="str">
        <f>IF('Форма сбора данных'!G361="","",CLEAN('Форма сбора данных'!G361))</f>
        <v/>
      </c>
      <c r="G360" s="50" t="str">
        <f>IF('Форма сбора данных'!H361="","",CLEAN('Форма сбора данных'!H361))</f>
        <v/>
      </c>
      <c r="H360" s="50" t="str">
        <f>IF('Форма сбора данных'!I361="","",CLEAN('Форма сбора данных'!I361))</f>
        <v/>
      </c>
      <c r="I360" s="50" t="str">
        <f>IF('Форма сбора данных'!J361="","",CLEAN('Форма сбора данных'!J361))</f>
        <v/>
      </c>
      <c r="J360" s="50" t="str">
        <f>IF('Форма сбора данных'!K361="","",CLEAN('Форма сбора данных'!K361))</f>
        <v/>
      </c>
      <c r="K360" s="50" t="str">
        <f>IF('Форма сбора данных'!L361="","",CLEAN('Форма сбора данных'!L361))</f>
        <v/>
      </c>
      <c r="L360" s="50" t="str">
        <f>IF('Форма сбора данных'!M361="","",CLEAN('Форма сбора данных'!M361))</f>
        <v/>
      </c>
    </row>
    <row r="361" spans="1:12" x14ac:dyDescent="0.25">
      <c r="A361" s="50">
        <v>1</v>
      </c>
      <c r="B361" s="50">
        <v>355</v>
      </c>
      <c r="C361" s="50" t="str">
        <f>IF('Форма сбора данных'!D362="","",CLEAN('Форма сбора данных'!D362))</f>
        <v>https://drive.google.com/file/d/1HqSmmXHrfa4pBMK1ZwMQfvu1ZkKjHnPT/view?usp=sharing</v>
      </c>
      <c r="D361" s="50" t="str">
        <f>IF('Форма сбора данных'!E362="","",CLEAN('Форма сбора данных'!E362))</f>
        <v>Анализ деятельности системы образования 2020-2021 учебный год</v>
      </c>
      <c r="E361" s="50" t="str">
        <f>IF('Форма сбора данных'!F362="","",CLEAN('Форма сбора данных'!F362))</f>
        <v/>
      </c>
      <c r="F361" s="50" t="str">
        <f>IF('Форма сбора данных'!G362="","",CLEAN('Форма сбора данных'!G362))</f>
        <v/>
      </c>
      <c r="G361" s="50" t="str">
        <f>IF('Форма сбора данных'!H362="","",CLEAN('Форма сбора данных'!H362))</f>
        <v/>
      </c>
      <c r="H361" s="50" t="str">
        <f>IF('Форма сбора данных'!I362="","",CLEAN('Форма сбора данных'!I362))</f>
        <v/>
      </c>
      <c r="I361" s="50" t="str">
        <f>IF('Форма сбора данных'!J362="","",CLEAN('Форма сбора данных'!J362))</f>
        <v/>
      </c>
      <c r="J361" s="50" t="str">
        <f>IF('Форма сбора данных'!K362="","",CLEAN('Форма сбора данных'!K362))</f>
        <v/>
      </c>
      <c r="K361" s="50" t="str">
        <f>IF('Форма сбора данных'!L362="","",CLEAN('Форма сбора данных'!L362))</f>
        <v/>
      </c>
      <c r="L361" s="50" t="str">
        <f>IF('Форма сбора данных'!M362="","",CLEAN('Форма сбора данных'!M362))</f>
        <v/>
      </c>
    </row>
    <row r="362" spans="1:12" x14ac:dyDescent="0.25">
      <c r="A362" s="50">
        <v>1</v>
      </c>
      <c r="B362" s="50">
        <v>356</v>
      </c>
      <c r="C362" s="50" t="str">
        <f>IF('Форма сбора данных'!D363="","",CLEAN('Форма сбора данных'!D363))</f>
        <v>https://drive.google.com/file/d/1FnHsboNqmyinC3CZWrICkgY_Re5T3145/view?usp=sharing</v>
      </c>
      <c r="D362" s="50" t="str">
        <f>IF('Форма сбора данных'!E363="","",CLEAN('Форма сбора данных'!E363))</f>
        <v>Сборник материалов НПК 2021 год</v>
      </c>
      <c r="E362" s="50" t="str">
        <f>IF('Форма сбора данных'!F363="","",CLEAN('Форма сбора данных'!F363))</f>
        <v/>
      </c>
      <c r="F362" s="50" t="str">
        <f>IF('Форма сбора данных'!G363="","",CLEAN('Форма сбора данных'!G363))</f>
        <v/>
      </c>
      <c r="G362" s="50" t="str">
        <f>IF('Форма сбора данных'!H363="","",CLEAN('Форма сбора данных'!H363))</f>
        <v/>
      </c>
      <c r="H362" s="50" t="str">
        <f>IF('Форма сбора данных'!I363="","",CLEAN('Форма сбора данных'!I363))</f>
        <v/>
      </c>
      <c r="I362" s="50" t="str">
        <f>IF('Форма сбора данных'!J363="","",CLEAN('Форма сбора данных'!J363))</f>
        <v/>
      </c>
      <c r="J362" s="50" t="str">
        <f>IF('Форма сбора данных'!K363="","",CLEAN('Форма сбора данных'!K363))</f>
        <v/>
      </c>
      <c r="K362" s="50" t="str">
        <f>IF('Форма сбора данных'!L363="","",CLEAN('Форма сбора данных'!L363))</f>
        <v/>
      </c>
      <c r="L362" s="50" t="str">
        <f>IF('Форма сбора данных'!M363="","",CLEAN('Форма сбора данных'!M363))</f>
        <v/>
      </c>
    </row>
    <row r="363" spans="1:12" x14ac:dyDescent="0.25">
      <c r="A363" s="50">
        <v>1</v>
      </c>
      <c r="B363" s="50">
        <v>357</v>
      </c>
      <c r="C363" s="50" t="str">
        <f>IF('Форма сбора данных'!D364="","",CLEAN('Форма сбора данных'!D364))</f>
        <v/>
      </c>
      <c r="D363" s="50" t="str">
        <f>IF('Форма сбора данных'!E364="","",CLEAN('Форма сбора данных'!E364))</f>
        <v/>
      </c>
      <c r="E363" s="50" t="str">
        <f>IF('Форма сбора данных'!F364="","",CLEAN('Форма сбора данных'!F364))</f>
        <v/>
      </c>
      <c r="F363" s="50" t="str">
        <f>IF('Форма сбора данных'!G364="","",CLEAN('Форма сбора данных'!G364))</f>
        <v/>
      </c>
      <c r="G363" s="50" t="str">
        <f>IF('Форма сбора данных'!H364="","",CLEAN('Форма сбора данных'!H364))</f>
        <v/>
      </c>
      <c r="H363" s="50" t="str">
        <f>IF('Форма сбора данных'!I364="","",CLEAN('Форма сбора данных'!I364))</f>
        <v/>
      </c>
      <c r="I363" s="50" t="str">
        <f>IF('Форма сбора данных'!J364="","",CLEAN('Форма сбора данных'!J364))</f>
        <v/>
      </c>
      <c r="J363" s="50" t="str">
        <f>IF('Форма сбора данных'!K364="","",CLEAN('Форма сбора данных'!K364))</f>
        <v/>
      </c>
      <c r="K363" s="50" t="str">
        <f>IF('Форма сбора данных'!L364="","",CLEAN('Форма сбора данных'!L364))</f>
        <v/>
      </c>
      <c r="L363" s="50" t="str">
        <f>IF('Форма сбора данных'!M364="","",CLEAN('Форма сбора данных'!M364))</f>
        <v/>
      </c>
    </row>
    <row r="364" spans="1:12" x14ac:dyDescent="0.25">
      <c r="A364" s="50">
        <v>1</v>
      </c>
      <c r="B364" s="50">
        <v>358</v>
      </c>
      <c r="C364" s="50" t="str">
        <f>IF('Форма сбора данных'!D365="","",CLEAN('Форма сбора данных'!D365))</f>
        <v>https://docs.google.com/document/d/1I12jAH2KuBvHFZHiLopauE8XlRtaJziw/edit?usp=sharing&amp;ouid=114736196196305035609&amp;rtpof=true&amp;sd=true</v>
      </c>
      <c r="D364" s="50" t="str">
        <f>IF('Форма сбора данных'!E365="","",CLEAN('Форма сбора данных'!E365))</f>
        <v>АНАЛИЗ видов деятельности ГДОО «Радуга»,Городского совета старшеклассников в соответствии с деятельностью Российского движения школьников, пресс-центра ЮИД-Нефтекамск, страницы 7-12</v>
      </c>
      <c r="E364" s="50" t="str">
        <f>IF('Форма сбора данных'!F365="","",CLEAN('Форма сбора данных'!F365))</f>
        <v/>
      </c>
      <c r="F364" s="50" t="str">
        <f>IF('Форма сбора данных'!G365="","",CLEAN('Форма сбора данных'!G365))</f>
        <v/>
      </c>
      <c r="G364" s="50" t="str">
        <f>IF('Форма сбора данных'!H365="","",CLEAN('Форма сбора данных'!H365))</f>
        <v/>
      </c>
      <c r="H364" s="50" t="str">
        <f>IF('Форма сбора данных'!I365="","",CLEAN('Форма сбора данных'!I365))</f>
        <v/>
      </c>
      <c r="I364" s="50" t="str">
        <f>IF('Форма сбора данных'!J365="","",CLEAN('Форма сбора данных'!J365))</f>
        <v/>
      </c>
      <c r="J364" s="50" t="str">
        <f>IF('Форма сбора данных'!K365="","",CLEAN('Форма сбора данных'!K365))</f>
        <v/>
      </c>
      <c r="K364" s="50" t="str">
        <f>IF('Форма сбора данных'!L365="","",CLEAN('Форма сбора данных'!L365))</f>
        <v/>
      </c>
      <c r="L364" s="50" t="str">
        <f>IF('Форма сбора данных'!M365="","",CLEAN('Форма сбора данных'!M365))</f>
        <v/>
      </c>
    </row>
    <row r="365" spans="1:12" x14ac:dyDescent="0.25">
      <c r="A365" s="50">
        <v>1</v>
      </c>
      <c r="B365" s="50">
        <v>359</v>
      </c>
      <c r="C365" s="50" t="str">
        <f>IF('Форма сбора данных'!D366="","",CLEAN('Форма сбора данных'!D366))</f>
        <v>https://drive.google.com/file/d/1F_YdHCUtgAhRNIu3i4xM_hFUvc6FcsLY/view?usp=sharing</v>
      </c>
      <c r="D365" s="50" t="str">
        <f>IF('Форма сбора данных'!E366="","",CLEAN('Форма сбора данных'!E366))</f>
        <v>Приказ МКУ УО № 693 от 16 октября 2020 года "О проведении муниципального эиапа республиканского конкурса "Волонтер года " в сфере пропоганды здорового образа жизни</v>
      </c>
      <c r="E365" s="50" t="str">
        <f>IF('Форма сбора данных'!F366="","",CLEAN('Форма сбора данных'!F366))</f>
        <v/>
      </c>
      <c r="F365" s="50" t="str">
        <f>IF('Форма сбора данных'!G366="","",CLEAN('Форма сбора данных'!G366))</f>
        <v/>
      </c>
      <c r="G365" s="50" t="str">
        <f>IF('Форма сбора данных'!H366="","",CLEAN('Форма сбора данных'!H366))</f>
        <v/>
      </c>
      <c r="H365" s="50" t="str">
        <f>IF('Форма сбора данных'!I366="","",CLEAN('Форма сбора данных'!I366))</f>
        <v/>
      </c>
      <c r="I365" s="50" t="str">
        <f>IF('Форма сбора данных'!J366="","",CLEAN('Форма сбора данных'!J366))</f>
        <v/>
      </c>
      <c r="J365" s="50" t="str">
        <f>IF('Форма сбора данных'!K366="","",CLEAN('Форма сбора данных'!K366))</f>
        <v/>
      </c>
      <c r="K365" s="50" t="str">
        <f>IF('Форма сбора данных'!L366="","",CLEAN('Форма сбора данных'!L366))</f>
        <v/>
      </c>
      <c r="L365" s="50" t="str">
        <f>IF('Форма сбора данных'!M366="","",CLEAN('Форма сбора данных'!M366))</f>
        <v/>
      </c>
    </row>
    <row r="366" spans="1:12" x14ac:dyDescent="0.25">
      <c r="A366" s="50">
        <v>1</v>
      </c>
      <c r="B366" s="50">
        <v>360</v>
      </c>
      <c r="C366" s="50" t="str">
        <f>IF('Форма сбора данных'!D367="","",CLEAN('Форма сбора данных'!D367))</f>
        <v>https://docs.google.com/document/d/1mrukZjE5U9wIysUXrlInZvhSJ-sg5Gsp/edit?usp=sharing&amp;ouid=114736196196305035609&amp;rtpof=true&amp;sd=true</v>
      </c>
      <c r="D366" s="50" t="str">
        <f>IF('Форма сбора данных'!E367="","",CLEAN('Форма сбора данных'!E367))</f>
        <v>План ГМО педагогов- психологов на 2020-2021 учебный год.</v>
      </c>
      <c r="E366" s="50" t="str">
        <f>IF('Форма сбора данных'!F367="","",CLEAN('Форма сбора данных'!F367))</f>
        <v/>
      </c>
      <c r="F366" s="50" t="str">
        <f>IF('Форма сбора данных'!G367="","",CLEAN('Форма сбора данных'!G367))</f>
        <v/>
      </c>
      <c r="G366" s="50" t="str">
        <f>IF('Форма сбора данных'!H367="","",CLEAN('Форма сбора данных'!H367))</f>
        <v/>
      </c>
      <c r="H366" s="50" t="str">
        <f>IF('Форма сбора данных'!I367="","",CLEAN('Форма сбора данных'!I367))</f>
        <v/>
      </c>
      <c r="I366" s="50" t="str">
        <f>IF('Форма сбора данных'!J367="","",CLEAN('Форма сбора данных'!J367))</f>
        <v/>
      </c>
      <c r="J366" s="50" t="str">
        <f>IF('Форма сбора данных'!K367="","",CLEAN('Форма сбора данных'!K367))</f>
        <v/>
      </c>
      <c r="K366" s="50" t="str">
        <f>IF('Форма сбора данных'!L367="","",CLEAN('Форма сбора данных'!L367))</f>
        <v/>
      </c>
      <c r="L366" s="50" t="str">
        <f>IF('Форма сбора данных'!M367="","",CLEAN('Форма сбора данных'!M367))</f>
        <v/>
      </c>
    </row>
    <row r="367" spans="1:12" x14ac:dyDescent="0.25">
      <c r="A367" s="50">
        <v>1</v>
      </c>
      <c r="B367" s="50">
        <v>361</v>
      </c>
      <c r="C367" s="50" t="str">
        <f>IF('Форма сбора данных'!D368="","",CLEAN('Форма сбора данных'!D368))</f>
        <v>https://drive.google.com/file/d/105FXZlrDcXCxz61TpEmPnT1vZnkfdwNk/view?usp=sharing</v>
      </c>
      <c r="D367" s="50" t="str">
        <f>IF('Форма сбора данных'!E368="","",CLEAN('Форма сбора данных'!E368))</f>
        <v>Приказ МКУ УО  № 559 от 25 августа 2020 года "Об утверждении планов действий по обеспечению правопорядка и безопасности несовершеннолетних в образовательных организациях"</v>
      </c>
      <c r="E367" s="50" t="str">
        <f>IF('Форма сбора данных'!F368="","",CLEAN('Форма сбора данных'!F368))</f>
        <v>https://drive.google.com/file/d/15tMkuL270892SPXtPAhAgoesTjqWOJL9/view?usp=sharing</v>
      </c>
      <c r="F367" s="50" t="str">
        <f>IF('Форма сбора данных'!G368="","",CLEAN('Форма сбора данных'!G368))</f>
        <v>Приказ МКУ УО № 279 от 11 мая 2021 года "О проведении профилактических мероприятий по недопущению фактов потребления несовершеннолетними алкогольных напитков, спиртосодержащщих продуктов, наркотических и психотропных веществ"</v>
      </c>
      <c r="G367" s="50" t="str">
        <f>IF('Форма сбора данных'!H368="","",CLEAN('Форма сбора данных'!H368))</f>
        <v>https://drive.google.com/file/d/1o3A4ZhoV8FyO7eLp6duvn8-3BuHRiZvb/view?usp=sharing</v>
      </c>
      <c r="H367" s="50" t="str">
        <f>IF('Форма сбора данных'!I368="","",CLEAN('Форма сбора данных'!I368))</f>
        <v>Приказ МКУ УО № 871 от 29 декабря 2020 года "О принятийй мер по устранению обстоятельств, способствовавших совершению преступлений"</v>
      </c>
      <c r="I367" s="50" t="str">
        <f>IF('Форма сбора данных'!J368="","",CLEAN('Форма сбора данных'!J368))</f>
        <v/>
      </c>
      <c r="J367" s="50" t="str">
        <f>IF('Форма сбора данных'!K368="","",CLEAN('Форма сбора данных'!K368))</f>
        <v/>
      </c>
      <c r="K367" s="50" t="str">
        <f>IF('Форма сбора данных'!L368="","",CLEAN('Форма сбора данных'!L368))</f>
        <v/>
      </c>
      <c r="L367" s="50" t="str">
        <f>IF('Форма сбора данных'!M368="","",CLEAN('Форма сбора данных'!M368))</f>
        <v/>
      </c>
    </row>
    <row r="368" spans="1:12" x14ac:dyDescent="0.25">
      <c r="A368" s="50">
        <v>1</v>
      </c>
      <c r="B368" s="50">
        <v>362</v>
      </c>
      <c r="C368" s="50" t="str">
        <f>IF('Форма сбора данных'!D369="","",CLEAN('Форма сбора данных'!D369))</f>
        <v>https://drive.google.com/file/d/105FXZlrDcXCxz61TpEmPnT1vZnkfdwNk/view?usp=sharing</v>
      </c>
      <c r="D368" s="50" t="str">
        <f>IF('Форма сбора данных'!E369="","",CLEAN('Форма сбора данных'!E369))</f>
        <v>Приказ МКУ УО  № 559 от 25 августа 2020 года "Об утверждении планов действий по обеспечению правопорядка и безопасности несовершеннолетних в образовательных организациях"</v>
      </c>
      <c r="E368" s="50" t="str">
        <f>IF('Форма сбора данных'!F369="","",CLEAN('Форма сбора данных'!F369))</f>
        <v>https://drive.google.com/file/d/15tMkuL270892SPXtPAhAgoesTjqWOJL9/view?usp=sharing</v>
      </c>
      <c r="F368" s="50" t="str">
        <f>IF('Форма сбора данных'!G369="","",CLEAN('Форма сбора данных'!G369))</f>
        <v>Приказ МКУ УО № 279 от 11 мая 2021 года "О проведении профилактических мероприятий по недопущению фактов потребления несовершеннолетними алкогольных напитков, спиртосодержащщих продуктов, наркотических и психотропных веществ"</v>
      </c>
      <c r="G368" s="50" t="str">
        <f>IF('Форма сбора данных'!H369="","",CLEAN('Форма сбора данных'!H369))</f>
        <v>https://drive.google.com/file/d/1o3A4ZhoV8FyO7eLp6duvn8-3BuHRiZvb/view?usp=sharing</v>
      </c>
      <c r="H368" s="50" t="str">
        <f>IF('Форма сбора данных'!I369="","",CLEAN('Форма сбора данных'!I369))</f>
        <v>Приказ МКУ УО № 871 от 29 декабря 2020 года "О принятийй мер по устранению обстоятельств, способствовавших совершению преступлений"</v>
      </c>
      <c r="I368" s="50" t="str">
        <f>IF('Форма сбора данных'!J369="","",CLEAN('Форма сбора данных'!J369))</f>
        <v/>
      </c>
      <c r="J368" s="50" t="str">
        <f>IF('Форма сбора данных'!K369="","",CLEAN('Форма сбора данных'!K369))</f>
        <v/>
      </c>
      <c r="K368" s="50" t="str">
        <f>IF('Форма сбора данных'!L369="","",CLEAN('Форма сбора данных'!L369))</f>
        <v/>
      </c>
      <c r="L368" s="50" t="str">
        <f>IF('Форма сбора данных'!M369="","",CLEAN('Форма сбора данных'!M369))</f>
        <v/>
      </c>
    </row>
    <row r="369" spans="1:12" x14ac:dyDescent="0.25">
      <c r="A369" s="50">
        <v>1</v>
      </c>
      <c r="B369" s="50">
        <v>363</v>
      </c>
      <c r="C369" s="50" t="str">
        <f>IF('Форма сбора данных'!D370="","",CLEAN('Форма сбора данных'!D370))</f>
        <v>https://drive.google.com/file/d/1T91TufklcSTS7NJAPBnyzQvB9Pjrds2U/view?usp=sharing</v>
      </c>
      <c r="D369" s="50" t="str">
        <f>IF('Форма сбора данных'!E370="","",CLEAN('Форма сбора данных'!E370))</f>
        <v>Приказ МБУ ИМЦ № 048 от 12 февраля 2021 года "О проведении городского конкурса профессионального мастерства "Педагогический дебют-2021"</v>
      </c>
      <c r="E369" s="50" t="str">
        <f>IF('Форма сбора данных'!F370="","",CLEAN('Форма сбора данных'!F370))</f>
        <v/>
      </c>
      <c r="F369" s="50" t="str">
        <f>IF('Форма сбора данных'!G370="","",CLEAN('Форма сбора данных'!G370))</f>
        <v/>
      </c>
      <c r="G369" s="50" t="str">
        <f>IF('Форма сбора данных'!H370="","",CLEAN('Форма сбора данных'!H370))</f>
        <v/>
      </c>
      <c r="H369" s="50" t="str">
        <f>IF('Форма сбора данных'!I370="","",CLEAN('Форма сбора данных'!I370))</f>
        <v/>
      </c>
      <c r="I369" s="50" t="str">
        <f>IF('Форма сбора данных'!J370="","",CLEAN('Форма сбора данных'!J370))</f>
        <v/>
      </c>
      <c r="J369" s="50" t="str">
        <f>IF('Форма сбора данных'!K370="","",CLEAN('Форма сбора данных'!K370))</f>
        <v/>
      </c>
      <c r="K369" s="50" t="str">
        <f>IF('Форма сбора данных'!L370="","",CLEAN('Форма сбора данных'!L370))</f>
        <v/>
      </c>
      <c r="L369" s="50" t="str">
        <f>IF('Форма сбора данных'!M370="","",CLEAN('Форма сбора данных'!M370))</f>
        <v/>
      </c>
    </row>
    <row r="370" spans="1:12" x14ac:dyDescent="0.25">
      <c r="A370" s="50">
        <v>1</v>
      </c>
      <c r="B370" s="50">
        <v>364</v>
      </c>
      <c r="C370" s="50" t="str">
        <f>IF('Форма сбора данных'!D371="","",CLEAN('Форма сбора данных'!D371))</f>
        <v>https://drive.google.com/file/d/1T91TufklcSTS7NJAPBnyzQvB9Pjrds2U/view?usp=sharing</v>
      </c>
      <c r="D370" s="50" t="str">
        <f>IF('Форма сбора данных'!E371="","",CLEAN('Форма сбора данных'!E371))</f>
        <v>Приказ МБУ ИМЦ № 048 от 12 февраля 2021 года "О проведении городского конкурса профессионального мастерства "Педагогический дебют-2021"</v>
      </c>
      <c r="E370" s="50" t="str">
        <f>IF('Форма сбора данных'!F371="","",CLEAN('Форма сбора данных'!F371))</f>
        <v/>
      </c>
      <c r="F370" s="50" t="str">
        <f>IF('Форма сбора данных'!G371="","",CLEAN('Форма сбора данных'!G371))</f>
        <v/>
      </c>
      <c r="G370" s="50" t="str">
        <f>IF('Форма сбора данных'!H371="","",CLEAN('Форма сбора данных'!H371))</f>
        <v/>
      </c>
      <c r="H370" s="50" t="str">
        <f>IF('Форма сбора данных'!I371="","",CLEAN('Форма сбора данных'!I371))</f>
        <v/>
      </c>
      <c r="I370" s="50" t="str">
        <f>IF('Форма сбора данных'!J371="","",CLEAN('Форма сбора данных'!J371))</f>
        <v/>
      </c>
      <c r="J370" s="50" t="str">
        <f>IF('Форма сбора данных'!K371="","",CLEAN('Форма сбора данных'!K371))</f>
        <v/>
      </c>
      <c r="K370" s="50" t="str">
        <f>IF('Форма сбора данных'!L371="","",CLEAN('Форма сбора данных'!L371))</f>
        <v/>
      </c>
      <c r="L370" s="50" t="str">
        <f>IF('Форма сбора данных'!M371="","",CLEAN('Форма сбора данных'!M371))</f>
        <v/>
      </c>
    </row>
    <row r="371" spans="1:12" x14ac:dyDescent="0.25">
      <c r="A371" s="50">
        <v>1</v>
      </c>
      <c r="B371" s="50">
        <v>365</v>
      </c>
      <c r="C371" s="50" t="str">
        <f>IF('Форма сбора данных'!D372="","",CLEAN('Форма сбора данных'!D372))</f>
        <v>https://drive.google.com/file/d/1CPteIXm5lZCwfoa7DDggLdphcTs9zxBt/view?usp=sharing</v>
      </c>
      <c r="D371" s="50" t="str">
        <f>IF('Форма сбора данных'!E372="","",CLEAN('Форма сбора данных'!E372))</f>
        <v>Приказ МКУ УО № 559 от 25 августа 2020г. "Об утверждении планов действий по обеспечениию правопорядка и безопасности несовершеннолетних обучающихся в ОО"</v>
      </c>
      <c r="E371" s="50" t="str">
        <f>IF('Форма сбора данных'!F372="","",CLEAN('Форма сбора данных'!F372))</f>
        <v/>
      </c>
      <c r="F371" s="50" t="str">
        <f>IF('Форма сбора данных'!G372="","",CLEAN('Форма сбора данных'!G372))</f>
        <v/>
      </c>
      <c r="G371" s="50" t="str">
        <f>IF('Форма сбора данных'!H372="","",CLEAN('Форма сбора данных'!H372))</f>
        <v/>
      </c>
      <c r="H371" s="50" t="str">
        <f>IF('Форма сбора данных'!I372="","",CLEAN('Форма сбора данных'!I372))</f>
        <v/>
      </c>
      <c r="I371" s="50" t="str">
        <f>IF('Форма сбора данных'!J372="","",CLEAN('Форма сбора данных'!J372))</f>
        <v/>
      </c>
      <c r="J371" s="50" t="str">
        <f>IF('Форма сбора данных'!K372="","",CLEAN('Форма сбора данных'!K372))</f>
        <v/>
      </c>
      <c r="K371" s="50" t="str">
        <f>IF('Форма сбора данных'!L372="","",CLEAN('Форма сбора данных'!L372))</f>
        <v/>
      </c>
      <c r="L371" s="50" t="str">
        <f>IF('Форма сбора данных'!M372="","",CLEAN('Форма сбора данных'!M372))</f>
        <v/>
      </c>
    </row>
    <row r="372" spans="1:12" x14ac:dyDescent="0.25">
      <c r="A372" s="50">
        <v>1</v>
      </c>
      <c r="B372" s="50">
        <v>366</v>
      </c>
      <c r="C372" s="50" t="str">
        <f>IF('Форма сбора данных'!D373="","",CLEAN('Форма сбора данных'!D373))</f>
        <v>https://drive.google.com/file/d/1yz5LkrNmv_NBL6i2lT03fcpWmHaVFHWq/view?usp=sharing</v>
      </c>
      <c r="D372" s="50" t="str">
        <f>IF('Форма сбора данных'!E373="","",CLEAN('Форма сбора данных'!E373))</f>
        <v>План совместных мероприятий</v>
      </c>
      <c r="E372" s="50" t="str">
        <f>IF('Форма сбора данных'!F373="","",CLEAN('Форма сбора данных'!F373))</f>
        <v/>
      </c>
      <c r="F372" s="50" t="str">
        <f>IF('Форма сбора данных'!G373="","",CLEAN('Форма сбора данных'!G373))</f>
        <v/>
      </c>
      <c r="G372" s="50" t="str">
        <f>IF('Форма сбора данных'!H373="","",CLEAN('Форма сбора данных'!H373))</f>
        <v/>
      </c>
      <c r="H372" s="50" t="str">
        <f>IF('Форма сбора данных'!I373="","",CLEAN('Форма сбора данных'!I373))</f>
        <v/>
      </c>
      <c r="I372" s="50" t="str">
        <f>IF('Форма сбора данных'!J373="","",CLEAN('Форма сбора данных'!J373))</f>
        <v/>
      </c>
      <c r="J372" s="50" t="str">
        <f>IF('Форма сбора данных'!K373="","",CLEAN('Форма сбора данных'!K373))</f>
        <v/>
      </c>
      <c r="K372" s="50" t="str">
        <f>IF('Форма сбора данных'!L373="","",CLEAN('Форма сбора данных'!L373))</f>
        <v/>
      </c>
      <c r="L372" s="50" t="str">
        <f>IF('Форма сбора данных'!M373="","",CLEAN('Форма сбора данных'!M373))</f>
        <v/>
      </c>
    </row>
    <row r="373" spans="1:12" x14ac:dyDescent="0.25">
      <c r="A373" s="50">
        <v>1</v>
      </c>
      <c r="B373" s="50">
        <v>367</v>
      </c>
      <c r="C373" s="50" t="str">
        <f>IF('Форма сбора данных'!D374="","",CLEAN('Форма сбора данных'!D374))</f>
        <v>https://docs.google.com/document/d/1J7PuvXA1h8AUGlkf3PEKnYHJxJKByx2r/edit?usp=sharing&amp;ouid=114736196196305035609&amp;rtpof=true&amp;sd=true</v>
      </c>
      <c r="D373" s="50" t="str">
        <f>IF('Форма сбора данных'!E374="","",CLEAN('Форма сбора данных'!E374))</f>
        <v>Анализ  по летнему отдыху городского округа город Нефтекамск за 2019-2020 учебный год</v>
      </c>
      <c r="E373" s="50" t="str">
        <f>IF('Форма сбора данных'!F374="","",CLEAN('Форма сбора данных'!F374))</f>
        <v/>
      </c>
      <c r="F373" s="50" t="str">
        <f>IF('Форма сбора данных'!G374="","",CLEAN('Форма сбора данных'!G374))</f>
        <v/>
      </c>
      <c r="G373" s="50" t="str">
        <f>IF('Форма сбора данных'!H374="","",CLEAN('Форма сбора данных'!H374))</f>
        <v/>
      </c>
      <c r="H373" s="50" t="str">
        <f>IF('Форма сбора данных'!I374="","",CLEAN('Форма сбора данных'!I374))</f>
        <v/>
      </c>
      <c r="I373" s="50" t="str">
        <f>IF('Форма сбора данных'!J374="","",CLEAN('Форма сбора данных'!J374))</f>
        <v/>
      </c>
      <c r="J373" s="50" t="str">
        <f>IF('Форма сбора данных'!K374="","",CLEAN('Форма сбора данных'!K374))</f>
        <v/>
      </c>
      <c r="K373" s="50" t="str">
        <f>IF('Форма сбора данных'!L374="","",CLEAN('Форма сбора данных'!L374))</f>
        <v/>
      </c>
      <c r="L373" s="50" t="str">
        <f>IF('Форма сбора данных'!M374="","",CLEAN('Форма сбора данных'!M374))</f>
        <v/>
      </c>
    </row>
    <row r="374" spans="1:12" x14ac:dyDescent="0.25">
      <c r="A374" s="50">
        <v>1</v>
      </c>
      <c r="B374" s="50">
        <v>368</v>
      </c>
      <c r="C374" s="50" t="str">
        <f>IF('Форма сбора данных'!D375="","",CLEAN('Форма сбора данных'!D375))</f>
        <v>https://kzgazeta.ru/news/novosti/2021-08-26/aktsiya-pomogi-sobratsya-v-shkolu-v-neftekamske-vruchili-rantsy-buduschim-pervoklassnikam-2480651</v>
      </c>
      <c r="D374" s="50" t="str">
        <f>IF('Форма сбора данных'!E375="","",CLEAN('Форма сбора данных'!E375))</f>
        <v>Акция "Помоги собраться в школу"</v>
      </c>
      <c r="E374" s="50" t="str">
        <f>IF('Форма сбора данных'!F375="","",CLEAN('Форма сбора данных'!F375))</f>
        <v/>
      </c>
      <c r="F374" s="50" t="str">
        <f>IF('Форма сбора данных'!G375="","",CLEAN('Форма сбора данных'!G375))</f>
        <v/>
      </c>
      <c r="G374" s="50" t="str">
        <f>IF('Форма сбора данных'!H375="","",CLEAN('Форма сбора данных'!H375))</f>
        <v/>
      </c>
      <c r="H374" s="50" t="str">
        <f>IF('Форма сбора данных'!I375="","",CLEAN('Форма сбора данных'!I375))</f>
        <v/>
      </c>
      <c r="I374" s="50" t="str">
        <f>IF('Форма сбора данных'!J375="","",CLEAN('Форма сбора данных'!J375))</f>
        <v/>
      </c>
      <c r="J374" s="50" t="str">
        <f>IF('Форма сбора данных'!K375="","",CLEAN('Форма сбора данных'!K375))</f>
        <v/>
      </c>
      <c r="K374" s="50" t="str">
        <f>IF('Форма сбора данных'!L375="","",CLEAN('Форма сбора данных'!L375))</f>
        <v/>
      </c>
      <c r="L374" s="50" t="str">
        <f>IF('Форма сбора данных'!M375="","",CLEAN('Форма сбора данных'!M375))</f>
        <v/>
      </c>
    </row>
    <row r="375" spans="1:12" x14ac:dyDescent="0.25">
      <c r="A375" s="50">
        <v>1</v>
      </c>
      <c r="B375" s="50">
        <v>369</v>
      </c>
      <c r="C375" s="50" t="str">
        <f>IF('Форма сбора данных'!D376="","",CLEAN('Форма сбора данных'!D376))</f>
        <v/>
      </c>
      <c r="D375" s="50" t="str">
        <f>IF('Форма сбора данных'!E376="","",CLEAN('Форма сбора данных'!E376))</f>
        <v/>
      </c>
      <c r="E375" s="50" t="str">
        <f>IF('Форма сбора данных'!F376="","",CLEAN('Форма сбора данных'!F376))</f>
        <v/>
      </c>
      <c r="F375" s="50" t="str">
        <f>IF('Форма сбора данных'!G376="","",CLEAN('Форма сбора данных'!G376))</f>
        <v/>
      </c>
      <c r="G375" s="50" t="str">
        <f>IF('Форма сбора данных'!H376="","",CLEAN('Форма сбора данных'!H376))</f>
        <v/>
      </c>
      <c r="H375" s="50" t="str">
        <f>IF('Форма сбора данных'!I376="","",CLEAN('Форма сбора данных'!I376))</f>
        <v/>
      </c>
      <c r="I375" s="50" t="str">
        <f>IF('Форма сбора данных'!J376="","",CLEAN('Форма сбора данных'!J376))</f>
        <v/>
      </c>
      <c r="J375" s="50" t="str">
        <f>IF('Форма сбора данных'!K376="","",CLEAN('Форма сбора данных'!K376))</f>
        <v/>
      </c>
      <c r="K375" s="50" t="str">
        <f>IF('Форма сбора данных'!L376="","",CLEAN('Форма сбора данных'!L376))</f>
        <v/>
      </c>
      <c r="L375" s="50" t="str">
        <f>IF('Форма сбора данных'!M376="","",CLEAN('Форма сбора данных'!M376))</f>
        <v/>
      </c>
    </row>
    <row r="376" spans="1:12" x14ac:dyDescent="0.25">
      <c r="A376" s="50">
        <v>1</v>
      </c>
      <c r="B376" s="50">
        <v>370</v>
      </c>
      <c r="C376" s="50" t="str">
        <f>IF('Форма сбора данных'!D377="","",CLEAN('Форма сбора данных'!D377))</f>
        <v/>
      </c>
      <c r="D376" s="50" t="str">
        <f>IF('Форма сбора данных'!E377="","",CLEAN('Форма сбора данных'!E377))</f>
        <v/>
      </c>
      <c r="E376" s="50" t="str">
        <f>IF('Форма сбора данных'!F377="","",CLEAN('Форма сбора данных'!F377))</f>
        <v/>
      </c>
      <c r="F376" s="50" t="str">
        <f>IF('Форма сбора данных'!G377="","",CLEAN('Форма сбора данных'!G377))</f>
        <v/>
      </c>
      <c r="G376" s="50" t="str">
        <f>IF('Форма сбора данных'!H377="","",CLEAN('Форма сбора данных'!H377))</f>
        <v/>
      </c>
      <c r="H376" s="50" t="str">
        <f>IF('Форма сбора данных'!I377="","",CLEAN('Форма сбора данных'!I377))</f>
        <v/>
      </c>
      <c r="I376" s="50" t="str">
        <f>IF('Форма сбора данных'!J377="","",CLEAN('Форма сбора данных'!J377))</f>
        <v/>
      </c>
      <c r="J376" s="50" t="str">
        <f>IF('Форма сбора данных'!K377="","",CLEAN('Форма сбора данных'!K377))</f>
        <v/>
      </c>
      <c r="K376" s="50" t="str">
        <f>IF('Форма сбора данных'!L377="","",CLEAN('Форма сбора данных'!L377))</f>
        <v/>
      </c>
      <c r="L376" s="50" t="str">
        <f>IF('Форма сбора данных'!M377="","",CLEAN('Форма сбора данных'!M377))</f>
        <v/>
      </c>
    </row>
    <row r="377" spans="1:12" x14ac:dyDescent="0.25">
      <c r="A377" s="50">
        <v>1</v>
      </c>
      <c r="B377" s="50">
        <v>371</v>
      </c>
      <c r="C377" s="50" t="str">
        <f>IF('Форма сбора данных'!D378="","",CLEAN('Форма сбора данных'!D378))</f>
        <v/>
      </c>
      <c r="D377" s="50" t="str">
        <f>IF('Форма сбора данных'!E378="","",CLEAN('Форма сбора данных'!E378))</f>
        <v/>
      </c>
      <c r="E377" s="50" t="str">
        <f>IF('Форма сбора данных'!F378="","",CLEAN('Форма сбора данных'!F378))</f>
        <v/>
      </c>
      <c r="F377" s="50" t="str">
        <f>IF('Форма сбора данных'!G378="","",CLEAN('Форма сбора данных'!G378))</f>
        <v/>
      </c>
      <c r="G377" s="50" t="str">
        <f>IF('Форма сбора данных'!H378="","",CLEAN('Форма сбора данных'!H378))</f>
        <v/>
      </c>
      <c r="H377" s="50" t="str">
        <f>IF('Форма сбора данных'!I378="","",CLEAN('Форма сбора данных'!I378))</f>
        <v/>
      </c>
      <c r="I377" s="50" t="str">
        <f>IF('Форма сбора данных'!J378="","",CLEAN('Форма сбора данных'!J378))</f>
        <v/>
      </c>
      <c r="J377" s="50" t="str">
        <f>IF('Форма сбора данных'!K378="","",CLEAN('Форма сбора данных'!K378))</f>
        <v/>
      </c>
      <c r="K377" s="50" t="str">
        <f>IF('Форма сбора данных'!L378="","",CLEAN('Форма сбора данных'!L378))</f>
        <v/>
      </c>
      <c r="L377" s="50" t="str">
        <f>IF('Форма сбора данных'!M378="","",CLEAN('Форма сбора данных'!M378))</f>
        <v/>
      </c>
    </row>
    <row r="378" spans="1:12" x14ac:dyDescent="0.25">
      <c r="A378" s="50">
        <v>1</v>
      </c>
      <c r="B378" s="50">
        <v>372</v>
      </c>
      <c r="C378" s="50" t="str">
        <f>IF('Форма сбора данных'!D379="","",CLEAN('Форма сбора данных'!D379))</f>
        <v/>
      </c>
      <c r="D378" s="50" t="str">
        <f>IF('Форма сбора данных'!E379="","",CLEAN('Форма сбора данных'!E379))</f>
        <v/>
      </c>
      <c r="E378" s="50" t="str">
        <f>IF('Форма сбора данных'!F379="","",CLEAN('Форма сбора данных'!F379))</f>
        <v/>
      </c>
      <c r="F378" s="50" t="str">
        <f>IF('Форма сбора данных'!G379="","",CLEAN('Форма сбора данных'!G379))</f>
        <v/>
      </c>
      <c r="G378" s="50" t="str">
        <f>IF('Форма сбора данных'!H379="","",CLEAN('Форма сбора данных'!H379))</f>
        <v/>
      </c>
      <c r="H378" s="50" t="str">
        <f>IF('Форма сбора данных'!I379="","",CLEAN('Форма сбора данных'!I379))</f>
        <v/>
      </c>
      <c r="I378" s="50" t="str">
        <f>IF('Форма сбора данных'!J379="","",CLEAN('Форма сбора данных'!J379))</f>
        <v/>
      </c>
      <c r="J378" s="50" t="str">
        <f>IF('Форма сбора данных'!K379="","",CLEAN('Форма сбора данных'!K379))</f>
        <v/>
      </c>
      <c r="K378" s="50" t="str">
        <f>IF('Форма сбора данных'!L379="","",CLEAN('Форма сбора данных'!L379))</f>
        <v/>
      </c>
      <c r="L378" s="50" t="str">
        <f>IF('Форма сбора данных'!M379="","",CLEAN('Форма сбора данных'!M379))</f>
        <v/>
      </c>
    </row>
    <row r="379" spans="1:12" x14ac:dyDescent="0.25">
      <c r="A379" s="50">
        <v>1</v>
      </c>
      <c r="B379" s="50">
        <v>373</v>
      </c>
      <c r="C379" s="50" t="str">
        <f>IF('Форма сбора данных'!D380="","",CLEAN('Форма сбора данных'!D380))</f>
        <v/>
      </c>
      <c r="D379" s="50" t="str">
        <f>IF('Форма сбора данных'!E380="","",CLEAN('Форма сбора данных'!E380))</f>
        <v/>
      </c>
      <c r="E379" s="50" t="str">
        <f>IF('Форма сбора данных'!F380="","",CLEAN('Форма сбора данных'!F380))</f>
        <v/>
      </c>
      <c r="F379" s="50" t="str">
        <f>IF('Форма сбора данных'!G380="","",CLEAN('Форма сбора данных'!G380))</f>
        <v/>
      </c>
      <c r="G379" s="50" t="str">
        <f>IF('Форма сбора данных'!H380="","",CLEAN('Форма сбора данных'!H380))</f>
        <v/>
      </c>
      <c r="H379" s="50" t="str">
        <f>IF('Форма сбора данных'!I380="","",CLEAN('Форма сбора данных'!I380))</f>
        <v/>
      </c>
      <c r="I379" s="50" t="str">
        <f>IF('Форма сбора данных'!J380="","",CLEAN('Форма сбора данных'!J380))</f>
        <v/>
      </c>
      <c r="J379" s="50" t="str">
        <f>IF('Форма сбора данных'!K380="","",CLEAN('Форма сбора данных'!K380))</f>
        <v/>
      </c>
      <c r="K379" s="50" t="str">
        <f>IF('Форма сбора данных'!L380="","",CLEAN('Форма сбора данных'!L380))</f>
        <v/>
      </c>
      <c r="L379" s="50" t="str">
        <f>IF('Форма сбора данных'!M380="","",CLEAN('Форма сбора данных'!M380))</f>
        <v/>
      </c>
    </row>
    <row r="380" spans="1:12" x14ac:dyDescent="0.25">
      <c r="A380" s="50">
        <v>1</v>
      </c>
      <c r="B380" s="50">
        <v>374</v>
      </c>
      <c r="C380" s="50" t="str">
        <f>IF('Форма сбора данных'!D381="","",CLEAN('Форма сбора данных'!D381))</f>
        <v/>
      </c>
      <c r="D380" s="50" t="str">
        <f>IF('Форма сбора данных'!E381="","",CLEAN('Форма сбора данных'!E381))</f>
        <v/>
      </c>
      <c r="E380" s="50" t="str">
        <f>IF('Форма сбора данных'!F381="","",CLEAN('Форма сбора данных'!F381))</f>
        <v/>
      </c>
      <c r="F380" s="50" t="str">
        <f>IF('Форма сбора данных'!G381="","",CLEAN('Форма сбора данных'!G381))</f>
        <v/>
      </c>
      <c r="G380" s="50" t="str">
        <f>IF('Форма сбора данных'!H381="","",CLEAN('Форма сбора данных'!H381))</f>
        <v/>
      </c>
      <c r="H380" s="50" t="str">
        <f>IF('Форма сбора данных'!I381="","",CLEAN('Форма сбора данных'!I381))</f>
        <v/>
      </c>
      <c r="I380" s="50" t="str">
        <f>IF('Форма сбора данных'!J381="","",CLEAN('Форма сбора данных'!J381))</f>
        <v/>
      </c>
      <c r="J380" s="50" t="str">
        <f>IF('Форма сбора данных'!K381="","",CLEAN('Форма сбора данных'!K381))</f>
        <v/>
      </c>
      <c r="K380" s="50" t="str">
        <f>IF('Форма сбора данных'!L381="","",CLEAN('Форма сбора данных'!L381))</f>
        <v/>
      </c>
      <c r="L380" s="50" t="str">
        <f>IF('Форма сбора данных'!M381="","",CLEAN('Форма сбора данных'!M381))</f>
        <v/>
      </c>
    </row>
    <row r="381" spans="1:12" x14ac:dyDescent="0.25">
      <c r="A381" s="50">
        <v>1</v>
      </c>
      <c r="B381" s="50">
        <v>375</v>
      </c>
      <c r="C381" s="50" t="str">
        <f>IF('Форма сбора данных'!D382="","",CLEAN('Форма сбора данных'!D382))</f>
        <v/>
      </c>
      <c r="D381" s="50" t="str">
        <f>IF('Форма сбора данных'!E382="","",CLEAN('Форма сбора данных'!E382))</f>
        <v/>
      </c>
      <c r="E381" s="50" t="str">
        <f>IF('Форма сбора данных'!F382="","",CLEAN('Форма сбора данных'!F382))</f>
        <v/>
      </c>
      <c r="F381" s="50" t="str">
        <f>IF('Форма сбора данных'!G382="","",CLEAN('Форма сбора данных'!G382))</f>
        <v/>
      </c>
      <c r="G381" s="50" t="str">
        <f>IF('Форма сбора данных'!H382="","",CLEAN('Форма сбора данных'!H382))</f>
        <v/>
      </c>
      <c r="H381" s="50" t="str">
        <f>IF('Форма сбора данных'!I382="","",CLEAN('Форма сбора данных'!I382))</f>
        <v/>
      </c>
      <c r="I381" s="50" t="str">
        <f>IF('Форма сбора данных'!J382="","",CLEAN('Форма сбора данных'!J382))</f>
        <v/>
      </c>
      <c r="J381" s="50" t="str">
        <f>IF('Форма сбора данных'!K382="","",CLEAN('Форма сбора данных'!K382))</f>
        <v/>
      </c>
      <c r="K381" s="50" t="str">
        <f>IF('Форма сбора данных'!L382="","",CLEAN('Форма сбора данных'!L382))</f>
        <v/>
      </c>
      <c r="L381" s="50" t="str">
        <f>IF('Форма сбора данных'!M382="","",CLEAN('Форма сбора данных'!M382))</f>
        <v/>
      </c>
    </row>
    <row r="382" spans="1:12" x14ac:dyDescent="0.25">
      <c r="A382" s="50">
        <v>1</v>
      </c>
      <c r="B382" s="50">
        <v>376</v>
      </c>
      <c r="C382" s="50" t="str">
        <f>IF('Форма сбора данных'!D383="","",CLEAN('Форма сбора данных'!D383))</f>
        <v>https://docs.google.com/document/d/1xMvJH8wClAO87bN6Ve7NIKp3AJMoloKL/edit?usp=sharing&amp;ouid=114736196196305035609&amp;rtpof=true&amp;sd=true</v>
      </c>
      <c r="D382" s="50" t="str">
        <f>IF('Форма сбора данных'!E383="","",CLEAN('Форма сбора данных'!E383))</f>
        <v>Цели и задачи</v>
      </c>
      <c r="E382" s="50" t="str">
        <f>IF('Форма сбора данных'!F383="","",CLEAN('Форма сбора данных'!F383))</f>
        <v>http://gcpi.neftekamsk.ru/wp-content/uploads/documents/normativnie_dokumenti/postanovlenie_administrazii_gorodskogo_okruga_gorod_neftekamsk_ot_16_noyabrya_2020_g._%E2%84%96_2470.pdf</v>
      </c>
      <c r="F382" s="50" t="str">
        <f>IF('Форма сбора данных'!G383="","",CLEAN('Форма сбора данных'!G383))</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G382" s="50" t="str">
        <f>IF('Форма сбора данных'!H383="","",CLEAN('Форма сбора данных'!H383))</f>
        <v/>
      </c>
      <c r="H382" s="50" t="str">
        <f>IF('Форма сбора данных'!I383="","",CLEAN('Форма сбора данных'!I383))</f>
        <v/>
      </c>
      <c r="I382" s="50" t="str">
        <f>IF('Форма сбора данных'!J383="","",CLEAN('Форма сбора данных'!J383))</f>
        <v/>
      </c>
      <c r="J382" s="50" t="str">
        <f>IF('Форма сбора данных'!K383="","",CLEAN('Форма сбора данных'!K383))</f>
        <v/>
      </c>
      <c r="K382" s="50" t="str">
        <f>IF('Форма сбора данных'!L383="","",CLEAN('Форма сбора данных'!L383))</f>
        <v/>
      </c>
      <c r="L382" s="50" t="str">
        <f>IF('Форма сбора данных'!M383="","",CLEAN('Форма сбора данных'!M383))</f>
        <v/>
      </c>
    </row>
    <row r="383" spans="1:12" x14ac:dyDescent="0.25">
      <c r="A383" s="50">
        <v>1</v>
      </c>
      <c r="B383" s="50">
        <v>377</v>
      </c>
      <c r="C383" s="50" t="str">
        <f>IF('Форма сбора данных'!D384="","",CLEAN('Форма сбора данных'!D384))</f>
        <v>https://docs.google.com/document/d/1xMvJH8wClAO87bN6Ve7NIKp3AJMoloKL/edit?usp=sharing&amp;ouid=114736196196305035609&amp;rtpof=true&amp;sd=true</v>
      </c>
      <c r="D383" s="50" t="str">
        <f>IF('Форма сбора данных'!E384="","",CLEAN('Форма сбора данных'!E384))</f>
        <v>Цели и задачи</v>
      </c>
      <c r="E383" s="50" t="str">
        <f>IF('Форма сбора данных'!F384="","",CLEAN('Форма сбора данных'!F384))</f>
        <v>http://gcpi.neftekamsk.ru/wp-content/uploads/documents/normativnie_dokumenti/postanovlenie_administrazii_gorodskogo_okruga_gorod_neftekamsk_ot_16_noyabrya_2020_g._%E2%84%96_2470.pdf</v>
      </c>
      <c r="F383" s="50" t="str">
        <f>IF('Форма сбора данных'!G384="","",CLEAN('Форма сбора данных'!G384))</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G383" s="50" t="str">
        <f>IF('Форма сбора данных'!H384="","",CLEAN('Форма сбора данных'!H384))</f>
        <v/>
      </c>
      <c r="H383" s="50" t="str">
        <f>IF('Форма сбора данных'!I384="","",CLEAN('Форма сбора данных'!I384))</f>
        <v/>
      </c>
      <c r="I383" s="50" t="str">
        <f>IF('Форма сбора данных'!J384="","",CLEAN('Форма сбора данных'!J384))</f>
        <v/>
      </c>
      <c r="J383" s="50" t="str">
        <f>IF('Форма сбора данных'!K384="","",CLEAN('Форма сбора данных'!K384))</f>
        <v/>
      </c>
      <c r="K383" s="50" t="str">
        <f>IF('Форма сбора данных'!L384="","",CLEAN('Форма сбора данных'!L384))</f>
        <v/>
      </c>
      <c r="L383" s="50" t="str">
        <f>IF('Форма сбора данных'!M384="","",CLEAN('Форма сбора данных'!M384))</f>
        <v/>
      </c>
    </row>
    <row r="384" spans="1:12" x14ac:dyDescent="0.25">
      <c r="A384" s="50">
        <v>1</v>
      </c>
      <c r="B384" s="50">
        <v>378</v>
      </c>
      <c r="C384" s="50" t="str">
        <f>IF('Форма сбора данных'!D385="","",CLEAN('Форма сбора данных'!D385))</f>
        <v>https://docs.google.com/document/d/1xMvJH8wClAO87bN6Ve7NIKp3AJMoloKL/edit?usp=sharing&amp;ouid=114736196196305035609&amp;rtpof=true&amp;sd=true</v>
      </c>
      <c r="D384" s="50" t="str">
        <f>IF('Форма сбора данных'!E385="","",CLEAN('Форма сбора данных'!E385))</f>
        <v>Цели и задачи</v>
      </c>
      <c r="E384" s="50" t="str">
        <f>IF('Форма сбора данных'!F385="","",CLEAN('Форма сбора данных'!F385))</f>
        <v>http://gcpi.neftekamsk.ru/wp-content/uploads/documents/normativnie_dokumenti/postanovlenie_administrazii_gorodskogo_okruga_gorod_neftekamsk_ot_16_noyabrya_2020_g._%E2%84%96_2470.pdf</v>
      </c>
      <c r="F384" s="50" t="str">
        <f>IF('Форма сбора данных'!G385="","",CLEAN('Форма сбора данных'!G385))</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G384" s="50" t="str">
        <f>IF('Форма сбора данных'!H385="","",CLEAN('Форма сбора данных'!H385))</f>
        <v/>
      </c>
      <c r="H384" s="50" t="str">
        <f>IF('Форма сбора данных'!I385="","",CLEAN('Форма сбора данных'!I385))</f>
        <v/>
      </c>
      <c r="I384" s="50" t="str">
        <f>IF('Форма сбора данных'!J385="","",CLEAN('Форма сбора данных'!J385))</f>
        <v/>
      </c>
      <c r="J384" s="50" t="str">
        <f>IF('Форма сбора данных'!K385="","",CLEAN('Форма сбора данных'!K385))</f>
        <v/>
      </c>
      <c r="K384" s="50" t="str">
        <f>IF('Форма сбора данных'!L385="","",CLEAN('Форма сбора данных'!L385))</f>
        <v/>
      </c>
      <c r="L384" s="50" t="str">
        <f>IF('Форма сбора данных'!M385="","",CLEAN('Форма сбора данных'!M385))</f>
        <v/>
      </c>
    </row>
    <row r="385" spans="1:12" x14ac:dyDescent="0.25">
      <c r="A385" s="50">
        <v>1</v>
      </c>
      <c r="B385" s="50">
        <v>379</v>
      </c>
      <c r="C385" s="50" t="str">
        <f>IF('Форма сбора данных'!D386="","",CLEAN('Форма сбора данных'!D386))</f>
        <v>https://docs.google.com/document/d/1xMvJH8wClAO87bN6Ve7NIKp3AJMoloKL/edit?usp=sharing&amp;ouid=114736196196305035609&amp;rtpof=true&amp;sd=true</v>
      </c>
      <c r="D385" s="50" t="str">
        <f>IF('Форма сбора данных'!E386="","",CLEAN('Форма сбора данных'!E386))</f>
        <v>Цели и задачи</v>
      </c>
      <c r="E385" s="50" t="str">
        <f>IF('Форма сбора данных'!F386="","",CLEAN('Форма сбора данных'!F386))</f>
        <v>http://gcpi.neftekamsk.ru/wp-content/uploads/documents/normativnie_dokumenti/postanovlenie_administrazii_gorodskogo_okruga_gorod_neftekamsk_ot_16_noyabrya_2020_g._%E2%84%96_2470.pdf</v>
      </c>
      <c r="F385" s="50" t="str">
        <f>IF('Форма сбора данных'!G386="","",CLEAN('Форма сбора данных'!G386))</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G385" s="50" t="str">
        <f>IF('Форма сбора данных'!H386="","",CLEAN('Форма сбора данных'!H386))</f>
        <v/>
      </c>
      <c r="H385" s="50" t="str">
        <f>IF('Форма сбора данных'!I386="","",CLEAN('Форма сбора данных'!I386))</f>
        <v/>
      </c>
      <c r="I385" s="50" t="str">
        <f>IF('Форма сбора данных'!J386="","",CLEAN('Форма сбора данных'!J386))</f>
        <v/>
      </c>
      <c r="J385" s="50" t="str">
        <f>IF('Форма сбора данных'!K386="","",CLEAN('Форма сбора данных'!K386))</f>
        <v/>
      </c>
      <c r="K385" s="50" t="str">
        <f>IF('Форма сбора данных'!L386="","",CLEAN('Форма сбора данных'!L386))</f>
        <v/>
      </c>
      <c r="L385" s="50" t="str">
        <f>IF('Форма сбора данных'!M386="","",CLEAN('Форма сбора данных'!M386))</f>
        <v/>
      </c>
    </row>
    <row r="386" spans="1:12" x14ac:dyDescent="0.25">
      <c r="A386" s="50">
        <v>1</v>
      </c>
      <c r="B386" s="50">
        <v>380</v>
      </c>
      <c r="C386" s="50" t="str">
        <f>IF('Форма сбора данных'!D387="","",CLEAN('Форма сбора данных'!D387))</f>
        <v>https://docs.google.com/document/d/1xMvJH8wClAO87bN6Ve7NIKp3AJMoloKL/edit?usp=sharing&amp;ouid=114736196196305035609&amp;rtpof=true&amp;sd=true</v>
      </c>
      <c r="D386" s="50" t="str">
        <f>IF('Форма сбора данных'!E387="","",CLEAN('Форма сбора данных'!E387))</f>
        <v>Цели и задачи</v>
      </c>
      <c r="E386" s="50" t="str">
        <f>IF('Форма сбора данных'!F387="","",CLEAN('Форма сбора данных'!F387))</f>
        <v>http://gcpi.neftekamsk.ru/wp-content/uploads/documents/normativnie_dokumenti/postanovlenie_administrazii_gorodskogo_okruga_gorod_neftekamsk_ot_16_noyabrya_2020_g._%E2%84%96_2470.pdf</v>
      </c>
      <c r="F386" s="50" t="str">
        <f>IF('Форма сбора данных'!G387="","",CLEAN('Форма сбора данных'!G387))</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G386" s="50" t="str">
        <f>IF('Форма сбора данных'!H387="","",CLEAN('Форма сбора данных'!H387))</f>
        <v/>
      </c>
      <c r="H386" s="50" t="str">
        <f>IF('Форма сбора данных'!I387="","",CLEAN('Форма сбора данных'!I387))</f>
        <v/>
      </c>
      <c r="I386" s="50" t="str">
        <f>IF('Форма сбора данных'!J387="","",CLEAN('Форма сбора данных'!J387))</f>
        <v/>
      </c>
      <c r="J386" s="50" t="str">
        <f>IF('Форма сбора данных'!K387="","",CLEAN('Форма сбора данных'!K387))</f>
        <v/>
      </c>
      <c r="K386" s="50" t="str">
        <f>IF('Форма сбора данных'!L387="","",CLEAN('Форма сбора данных'!L387))</f>
        <v/>
      </c>
      <c r="L386" s="50" t="str">
        <f>IF('Форма сбора данных'!M387="","",CLEAN('Форма сбора данных'!M387))</f>
        <v/>
      </c>
    </row>
    <row r="387" spans="1:12" x14ac:dyDescent="0.25">
      <c r="A387" s="50">
        <v>1</v>
      </c>
      <c r="B387" s="50">
        <v>381</v>
      </c>
      <c r="C387" s="50" t="str">
        <f>IF('Форма сбора данных'!D388="","",CLEAN('Форма сбора данных'!D388))</f>
        <v>https://docs.google.com/document/d/1xMvJH8wClAO87bN6Ve7NIKp3AJMoloKL/edit?usp=sharing&amp;ouid=114736196196305035609&amp;rtpof=true&amp;sd=true</v>
      </c>
      <c r="D387" s="50" t="str">
        <f>IF('Форма сбора данных'!E388="","",CLEAN('Форма сбора данных'!E388))</f>
        <v>Цели и задачи</v>
      </c>
      <c r="E387" s="50" t="str">
        <f>IF('Форма сбора данных'!F388="","",CLEAN('Форма сбора данных'!F388))</f>
        <v>http://gcpi.neftekamsk.ru/wp-content/uploads/documents/normativnie_dokumenti/postanovlenie_administrazii_gorodskogo_okruga_gorod_neftekamsk_ot_16_noyabrya_2020_g._%E2%84%96_2470.pdf</v>
      </c>
      <c r="F387" s="50" t="str">
        <f>IF('Форма сбора данных'!G388="","",CLEAN('Форма сбора данных'!G388))</f>
        <v>Постановление администрации городского округа город Нефтекамск № 2470 от 16 ноября 2020 года "Об утверждении муниципальной прогграммы "Развитие образования городского округа город Нефтекамск республики Башкортостан"</v>
      </c>
      <c r="G387" s="50" t="str">
        <f>IF('Форма сбора данных'!H388="","",CLEAN('Форма сбора данных'!H388))</f>
        <v/>
      </c>
      <c r="H387" s="50" t="str">
        <f>IF('Форма сбора данных'!I388="","",CLEAN('Форма сбора данных'!I388))</f>
        <v/>
      </c>
      <c r="I387" s="50" t="str">
        <f>IF('Форма сбора данных'!J388="","",CLEAN('Форма сбора данных'!J388))</f>
        <v/>
      </c>
      <c r="J387" s="50" t="str">
        <f>IF('Форма сбора данных'!K388="","",CLEAN('Форма сбора данных'!K388))</f>
        <v/>
      </c>
      <c r="K387" s="50" t="str">
        <f>IF('Форма сбора данных'!L388="","",CLEAN('Форма сбора данных'!L388))</f>
        <v/>
      </c>
      <c r="L387" s="50" t="str">
        <f>IF('Форма сбора данных'!M388="","",CLEAN('Форма сбора данных'!M388))</f>
        <v/>
      </c>
    </row>
    <row r="388" spans="1:12" x14ac:dyDescent="0.25">
      <c r="A388" s="50">
        <v>1</v>
      </c>
      <c r="B388" s="50">
        <v>382</v>
      </c>
      <c r="C388" s="50" t="str">
        <f>IF('Форма сбора данных'!D389="","",CLEAN('Форма сбора данных'!D389))</f>
        <v/>
      </c>
      <c r="D388" s="50" t="str">
        <f>IF('Форма сбора данных'!E389="","",CLEAN('Форма сбора данных'!E389))</f>
        <v/>
      </c>
      <c r="E388" s="50" t="str">
        <f>IF('Форма сбора данных'!F389="","",CLEAN('Форма сбора данных'!F389))</f>
        <v/>
      </c>
      <c r="F388" s="50" t="str">
        <f>IF('Форма сбора данных'!G389="","",CLEAN('Форма сбора данных'!G389))</f>
        <v/>
      </c>
      <c r="G388" s="50" t="str">
        <f>IF('Форма сбора данных'!H389="","",CLEAN('Форма сбора данных'!H389))</f>
        <v/>
      </c>
      <c r="H388" s="50" t="str">
        <f>IF('Форма сбора данных'!I389="","",CLEAN('Форма сбора данных'!I389))</f>
        <v/>
      </c>
      <c r="I388" s="50" t="str">
        <f>IF('Форма сбора данных'!J389="","",CLEAN('Форма сбора данных'!J389))</f>
        <v/>
      </c>
      <c r="J388" s="50" t="str">
        <f>IF('Форма сбора данных'!K389="","",CLEAN('Форма сбора данных'!K389))</f>
        <v/>
      </c>
      <c r="K388" s="50" t="str">
        <f>IF('Форма сбора данных'!L389="","",CLEAN('Форма сбора данных'!L389))</f>
        <v/>
      </c>
      <c r="L388" s="50" t="str">
        <f>IF('Форма сбора данных'!M389="","",CLEAN('Форма сбора данных'!M389))</f>
        <v/>
      </c>
    </row>
    <row r="389" spans="1:12" x14ac:dyDescent="0.25">
      <c r="A389" s="50">
        <v>1</v>
      </c>
      <c r="B389" s="50">
        <v>383</v>
      </c>
      <c r="C389" s="50" t="str">
        <f>IF('Форма сбора данных'!D390="","",CLEAN('Форма сбора данных'!D390))</f>
        <v/>
      </c>
      <c r="D389" s="50" t="str">
        <f>IF('Форма сбора данных'!E390="","",CLEAN('Форма сбора данных'!E390))</f>
        <v/>
      </c>
      <c r="E389" s="50" t="str">
        <f>IF('Форма сбора данных'!F390="","",CLEAN('Форма сбора данных'!F390))</f>
        <v/>
      </c>
      <c r="F389" s="50" t="str">
        <f>IF('Форма сбора данных'!G390="","",CLEAN('Форма сбора данных'!G390))</f>
        <v/>
      </c>
      <c r="G389" s="50" t="str">
        <f>IF('Форма сбора данных'!H390="","",CLEAN('Форма сбора данных'!H390))</f>
        <v/>
      </c>
      <c r="H389" s="50" t="str">
        <f>IF('Форма сбора данных'!I390="","",CLEAN('Форма сбора данных'!I390))</f>
        <v/>
      </c>
      <c r="I389" s="50" t="str">
        <f>IF('Форма сбора данных'!J390="","",CLEAN('Форма сбора данных'!J390))</f>
        <v/>
      </c>
      <c r="J389" s="50" t="str">
        <f>IF('Форма сбора данных'!K390="","",CLEAN('Форма сбора данных'!K390))</f>
        <v/>
      </c>
      <c r="K389" s="50" t="str">
        <f>IF('Форма сбора данных'!L390="","",CLEAN('Форма сбора данных'!L390))</f>
        <v/>
      </c>
      <c r="L389" s="50" t="str">
        <f>IF('Форма сбора данных'!M390="","",CLEAN('Форма сбора данных'!M390))</f>
        <v/>
      </c>
    </row>
    <row r="390" spans="1:12" x14ac:dyDescent="0.25">
      <c r="A390" s="50">
        <v>1</v>
      </c>
      <c r="B390" s="50">
        <v>384</v>
      </c>
      <c r="C390" s="50" t="str">
        <f>IF('Форма сбора данных'!D391="","",CLEAN('Форма сбора данных'!D391))</f>
        <v>https://docs.google.com/document/d/1-Qq1JeFMwt9VR2jrtw__JVw77S38hRma/edit?usp=sharing&amp;ouid=114736196196305035609&amp;rtpof=true&amp;sd=true</v>
      </c>
      <c r="D390" s="50" t="str">
        <f>IF('Форма сбора данных'!E391="","",CLEAN('Форма сбора данных'!E391))</f>
        <v>Показатели ДОО</v>
      </c>
      <c r="E390" s="50" t="str">
        <f>IF('Форма сбора данных'!F391="","",CLEAN('Форма сбора данных'!F391))</f>
        <v/>
      </c>
      <c r="F390" s="50" t="str">
        <f>IF('Форма сбора данных'!G391="","",CLEAN('Форма сбора данных'!G391))</f>
        <v/>
      </c>
      <c r="G390" s="50" t="str">
        <f>IF('Форма сбора данных'!H391="","",CLEAN('Форма сбора данных'!H391))</f>
        <v/>
      </c>
      <c r="H390" s="50" t="str">
        <f>IF('Форма сбора данных'!I391="","",CLEAN('Форма сбора данных'!I391))</f>
        <v/>
      </c>
      <c r="I390" s="50" t="str">
        <f>IF('Форма сбора данных'!J391="","",CLEAN('Форма сбора данных'!J391))</f>
        <v/>
      </c>
      <c r="J390" s="50" t="str">
        <f>IF('Форма сбора данных'!K391="","",CLEAN('Форма сбора данных'!K391))</f>
        <v/>
      </c>
      <c r="K390" s="50" t="str">
        <f>IF('Форма сбора данных'!L391="","",CLEAN('Форма сбора данных'!L391))</f>
        <v/>
      </c>
      <c r="L390" s="50" t="str">
        <f>IF('Форма сбора данных'!M391="","",CLEAN('Форма сбора данных'!M391))</f>
        <v/>
      </c>
    </row>
    <row r="391" spans="1:12" x14ac:dyDescent="0.25">
      <c r="A391" s="50">
        <v>1</v>
      </c>
      <c r="B391" s="50">
        <v>385</v>
      </c>
      <c r="C391" s="50" t="str">
        <f>IF('Форма сбора данных'!D392="","",CLEAN('Форма сбора данных'!D392))</f>
        <v>https://docs.google.com/document/d/1-Qq1JeFMwt9VR2jrtw__JVw77S38hRma/edit?usp=sharing&amp;ouid=114736196196305035609&amp;rtpof=true&amp;sd=true</v>
      </c>
      <c r="D391" s="50" t="str">
        <f>IF('Форма сбора данных'!E392="","",CLEAN('Форма сбора данных'!E392))</f>
        <v>Показатели ДОО</v>
      </c>
      <c r="E391" s="50" t="str">
        <f>IF('Форма сбора данных'!F392="","",CLEAN('Форма сбора данных'!F392))</f>
        <v/>
      </c>
      <c r="F391" s="50" t="str">
        <f>IF('Форма сбора данных'!G392="","",CLEAN('Форма сбора данных'!G392))</f>
        <v/>
      </c>
      <c r="G391" s="50" t="str">
        <f>IF('Форма сбора данных'!H392="","",CLEAN('Форма сбора данных'!H392))</f>
        <v/>
      </c>
      <c r="H391" s="50" t="str">
        <f>IF('Форма сбора данных'!I392="","",CLEAN('Форма сбора данных'!I392))</f>
        <v/>
      </c>
      <c r="I391" s="50" t="str">
        <f>IF('Форма сбора данных'!J392="","",CLEAN('Форма сбора данных'!J392))</f>
        <v/>
      </c>
      <c r="J391" s="50" t="str">
        <f>IF('Форма сбора данных'!K392="","",CLEAN('Форма сбора данных'!K392))</f>
        <v/>
      </c>
      <c r="K391" s="50" t="str">
        <f>IF('Форма сбора данных'!L392="","",CLEAN('Форма сбора данных'!L392))</f>
        <v/>
      </c>
      <c r="L391" s="50" t="str">
        <f>IF('Форма сбора данных'!M392="","",CLEAN('Форма сбора данных'!M392))</f>
        <v/>
      </c>
    </row>
    <row r="392" spans="1:12" x14ac:dyDescent="0.25">
      <c r="A392" s="50">
        <v>1</v>
      </c>
      <c r="B392" s="50">
        <v>386</v>
      </c>
      <c r="C392" s="50" t="str">
        <f>IF('Форма сбора данных'!D393="","",CLEAN('Форма сбора данных'!D393))</f>
        <v>https://docs.google.com/document/d/1-Qq1JeFMwt9VR2jrtw__JVw77S38hRma/edit?usp=sharing&amp;ouid=114736196196305035609&amp;rtpof=true&amp;sd=true</v>
      </c>
      <c r="D392" s="50" t="str">
        <f>IF('Форма сбора данных'!E393="","",CLEAN('Форма сбора данных'!E393))</f>
        <v>Показатели ДОО</v>
      </c>
      <c r="E392" s="50" t="str">
        <f>IF('Форма сбора данных'!F393="","",CLEAN('Форма сбора данных'!F393))</f>
        <v/>
      </c>
      <c r="F392" s="50" t="str">
        <f>IF('Форма сбора данных'!G393="","",CLEAN('Форма сбора данных'!G393))</f>
        <v/>
      </c>
      <c r="G392" s="50" t="str">
        <f>IF('Форма сбора данных'!H393="","",CLEAN('Форма сбора данных'!H393))</f>
        <v/>
      </c>
      <c r="H392" s="50" t="str">
        <f>IF('Форма сбора данных'!I393="","",CLEAN('Форма сбора данных'!I393))</f>
        <v/>
      </c>
      <c r="I392" s="50" t="str">
        <f>IF('Форма сбора данных'!J393="","",CLEAN('Форма сбора данных'!J393))</f>
        <v/>
      </c>
      <c r="J392" s="50" t="str">
        <f>IF('Форма сбора данных'!K393="","",CLEAN('Форма сбора данных'!K393))</f>
        <v/>
      </c>
      <c r="K392" s="50" t="str">
        <f>IF('Форма сбора данных'!L393="","",CLEAN('Форма сбора данных'!L393))</f>
        <v/>
      </c>
      <c r="L392" s="50" t="str">
        <f>IF('Форма сбора данных'!M393="","",CLEAN('Форма сбора данных'!M393))</f>
        <v/>
      </c>
    </row>
    <row r="393" spans="1:12" x14ac:dyDescent="0.25">
      <c r="A393" s="50">
        <v>1</v>
      </c>
      <c r="B393" s="50">
        <v>387</v>
      </c>
      <c r="C393" s="50" t="str">
        <f>IF('Форма сбора данных'!D394="","",CLEAN('Форма сбора данных'!D394))</f>
        <v>https://docs.google.com/document/d/1-Qq1JeFMwt9VR2jrtw__JVw77S38hRma/edit?usp=sharing&amp;ouid=114736196196305035609&amp;rtpof=true&amp;sd=true</v>
      </c>
      <c r="D393" s="50" t="str">
        <f>IF('Форма сбора данных'!E394="","",CLEAN('Форма сбора данных'!E394))</f>
        <v>Показатели ДОО</v>
      </c>
      <c r="E393" s="50" t="str">
        <f>IF('Форма сбора данных'!F394="","",CLEAN('Форма сбора данных'!F394))</f>
        <v/>
      </c>
      <c r="F393" s="50" t="str">
        <f>IF('Форма сбора данных'!G394="","",CLEAN('Форма сбора данных'!G394))</f>
        <v/>
      </c>
      <c r="G393" s="50" t="str">
        <f>IF('Форма сбора данных'!H394="","",CLEAN('Форма сбора данных'!H394))</f>
        <v/>
      </c>
      <c r="H393" s="50" t="str">
        <f>IF('Форма сбора данных'!I394="","",CLEAN('Форма сбора данных'!I394))</f>
        <v/>
      </c>
      <c r="I393" s="50" t="str">
        <f>IF('Форма сбора данных'!J394="","",CLEAN('Форма сбора данных'!J394))</f>
        <v/>
      </c>
      <c r="J393" s="50" t="str">
        <f>IF('Форма сбора данных'!K394="","",CLEAN('Форма сбора данных'!K394))</f>
        <v/>
      </c>
      <c r="K393" s="50" t="str">
        <f>IF('Форма сбора данных'!L394="","",CLEAN('Форма сбора данных'!L394))</f>
        <v/>
      </c>
      <c r="L393" s="50" t="str">
        <f>IF('Форма сбора данных'!M394="","",CLEAN('Форма сбора данных'!M394))</f>
        <v/>
      </c>
    </row>
    <row r="394" spans="1:12" x14ac:dyDescent="0.25">
      <c r="A394" s="50">
        <v>1</v>
      </c>
      <c r="B394" s="50">
        <v>388</v>
      </c>
      <c r="C394" s="50" t="str">
        <f>IF('Форма сбора данных'!D395="","",CLEAN('Форма сбора данных'!D395))</f>
        <v/>
      </c>
      <c r="D394" s="50" t="str">
        <f>IF('Форма сбора данных'!E395="","",CLEAN('Форма сбора данных'!E395))</f>
        <v/>
      </c>
      <c r="E394" s="50" t="str">
        <f>IF('Форма сбора данных'!F395="","",CLEAN('Форма сбора данных'!F395))</f>
        <v/>
      </c>
      <c r="F394" s="50" t="str">
        <f>IF('Форма сбора данных'!G395="","",CLEAN('Форма сбора данных'!G395))</f>
        <v/>
      </c>
      <c r="G394" s="50" t="str">
        <f>IF('Форма сбора данных'!H395="","",CLEAN('Форма сбора данных'!H395))</f>
        <v/>
      </c>
      <c r="H394" s="50" t="str">
        <f>IF('Форма сбора данных'!I395="","",CLEAN('Форма сбора данных'!I395))</f>
        <v/>
      </c>
      <c r="I394" s="50" t="str">
        <f>IF('Форма сбора данных'!J395="","",CLEAN('Форма сбора данных'!J395))</f>
        <v/>
      </c>
      <c r="J394" s="50" t="str">
        <f>IF('Форма сбора данных'!K395="","",CLEAN('Форма сбора данных'!K395))</f>
        <v/>
      </c>
      <c r="K394" s="50" t="str">
        <f>IF('Форма сбора данных'!L395="","",CLEAN('Форма сбора данных'!L395))</f>
        <v/>
      </c>
      <c r="L394" s="50" t="str">
        <f>IF('Форма сбора данных'!M395="","",CLEAN('Форма сбора данных'!M395))</f>
        <v/>
      </c>
    </row>
    <row r="395" spans="1:12" x14ac:dyDescent="0.25">
      <c r="A395" s="50">
        <v>1</v>
      </c>
      <c r="B395" s="50">
        <v>389</v>
      </c>
      <c r="C395" s="50" t="str">
        <f>IF('Форма сбора данных'!D396="","",CLEAN('Форма сбора данных'!D396))</f>
        <v>https://docs.google.com/document/d/1FS6Z8UhcuP-b3zOnck3EtcKFQrrvyukf/edit?usp=sharing&amp;ouid=114736196196305035609&amp;rtpof=true&amp;sd=true</v>
      </c>
      <c r="D395" s="50" t="str">
        <f>IF('Форма сбора данных'!E396="","",CLEAN('Форма сбора данных'!E396))</f>
        <v>Методы сбора и обработки информации</v>
      </c>
      <c r="E395" s="50" t="str">
        <f>IF('Форма сбора данных'!F396="","",CLEAN('Форма сбора данных'!F396))</f>
        <v/>
      </c>
      <c r="F395" s="50" t="str">
        <f>IF('Форма сбора данных'!G396="","",CLEAN('Форма сбора данных'!G396))</f>
        <v/>
      </c>
      <c r="G395" s="50" t="str">
        <f>IF('Форма сбора данных'!H396="","",CLEAN('Форма сбора данных'!H396))</f>
        <v/>
      </c>
      <c r="H395" s="50" t="str">
        <f>IF('Форма сбора данных'!I396="","",CLEAN('Форма сбора данных'!I396))</f>
        <v/>
      </c>
      <c r="I395" s="50" t="str">
        <f>IF('Форма сбора данных'!J396="","",CLEAN('Форма сбора данных'!J396))</f>
        <v/>
      </c>
      <c r="J395" s="50" t="str">
        <f>IF('Форма сбора данных'!K396="","",CLEAN('Форма сбора данных'!K396))</f>
        <v/>
      </c>
      <c r="K395" s="50" t="str">
        <f>IF('Форма сбора данных'!L396="","",CLEAN('Форма сбора данных'!L396))</f>
        <v/>
      </c>
      <c r="L395" s="50" t="str">
        <f>IF('Форма сбора данных'!M396="","",CLEAN('Форма сбора данных'!M396))</f>
        <v/>
      </c>
    </row>
    <row r="396" spans="1:12" x14ac:dyDescent="0.25">
      <c r="A396" s="50">
        <v>1</v>
      </c>
      <c r="B396" s="50">
        <v>390</v>
      </c>
      <c r="C396" s="50" t="str">
        <f>IF('Форма сбора данных'!D397="","",CLEAN('Форма сбора данных'!D397))</f>
        <v/>
      </c>
      <c r="D396" s="50" t="str">
        <f>IF('Форма сбора данных'!E397="","",CLEAN('Форма сбора данных'!E397))</f>
        <v/>
      </c>
      <c r="E396" s="50" t="str">
        <f>IF('Форма сбора данных'!F397="","",CLEAN('Форма сбора данных'!F397))</f>
        <v/>
      </c>
      <c r="F396" s="50" t="str">
        <f>IF('Форма сбора данных'!G397="","",CLEAN('Форма сбора данных'!G397))</f>
        <v/>
      </c>
      <c r="G396" s="50" t="str">
        <f>IF('Форма сбора данных'!H397="","",CLEAN('Форма сбора данных'!H397))</f>
        <v/>
      </c>
      <c r="H396" s="50" t="str">
        <f>IF('Форма сбора данных'!I397="","",CLEAN('Форма сбора данных'!I397))</f>
        <v/>
      </c>
      <c r="I396" s="50" t="str">
        <f>IF('Форма сбора данных'!J397="","",CLEAN('Форма сбора данных'!J397))</f>
        <v/>
      </c>
      <c r="J396" s="50" t="str">
        <f>IF('Форма сбора данных'!K397="","",CLEAN('Форма сбора данных'!K397))</f>
        <v/>
      </c>
      <c r="K396" s="50" t="str">
        <f>IF('Форма сбора данных'!L397="","",CLEAN('Форма сбора данных'!L397))</f>
        <v/>
      </c>
      <c r="L396" s="50" t="str">
        <f>IF('Форма сбора данных'!M397="","",CLEAN('Форма сбора данных'!M397))</f>
        <v/>
      </c>
    </row>
    <row r="397" spans="1:12" x14ac:dyDescent="0.25">
      <c r="A397" s="50">
        <v>1</v>
      </c>
      <c r="B397" s="50">
        <v>391</v>
      </c>
      <c r="C397" s="50" t="str">
        <f>IF('Форма сбора данных'!D398="","",CLEAN('Форма сбора данных'!D398))</f>
        <v/>
      </c>
      <c r="D397" s="50" t="str">
        <f>IF('Форма сбора данных'!E398="","",CLEAN('Форма сбора данных'!E398))</f>
        <v/>
      </c>
      <c r="E397" s="50" t="str">
        <f>IF('Форма сбора данных'!F398="","",CLEAN('Форма сбора данных'!F398))</f>
        <v/>
      </c>
      <c r="F397" s="50" t="str">
        <f>IF('Форма сбора данных'!G398="","",CLEAN('Форма сбора данных'!G398))</f>
        <v/>
      </c>
      <c r="G397" s="50" t="str">
        <f>IF('Форма сбора данных'!H398="","",CLEAN('Форма сбора данных'!H398))</f>
        <v/>
      </c>
      <c r="H397" s="50" t="str">
        <f>IF('Форма сбора данных'!I398="","",CLEAN('Форма сбора данных'!I398))</f>
        <v/>
      </c>
      <c r="I397" s="50" t="str">
        <f>IF('Форма сбора данных'!J398="","",CLEAN('Форма сбора данных'!J398))</f>
        <v/>
      </c>
      <c r="J397" s="50" t="str">
        <f>IF('Форма сбора данных'!K398="","",CLEAN('Форма сбора данных'!K398))</f>
        <v/>
      </c>
      <c r="K397" s="50" t="str">
        <f>IF('Форма сбора данных'!L398="","",CLEAN('Форма сбора данных'!L398))</f>
        <v/>
      </c>
      <c r="L397" s="50" t="str">
        <f>IF('Форма сбора данных'!M398="","",CLEAN('Форма сбора данных'!M398))</f>
        <v/>
      </c>
    </row>
    <row r="398" spans="1:12" x14ac:dyDescent="0.25">
      <c r="A398" s="50">
        <v>1</v>
      </c>
      <c r="B398" s="50">
        <v>392</v>
      </c>
      <c r="C398" s="50" t="str">
        <f>IF('Форма сбора данных'!D399="","",CLEAN('Форма сбора данных'!D399))</f>
        <v>https://drive.google.com/file/d/1NW5UJl0bVXVRqM0LejvijVBoPkaSut6_/view?usp=sharing</v>
      </c>
      <c r="D398" s="50" t="str">
        <f>IF('Форма сбора данных'!E399="","",CLEAN('Форма сбора данных'!E399))</f>
        <v>Приказ МКУ УО № 722 от 28 октября 2020 года "Об утверждении Положения о муниципальной системе оценки качества образования городского округа город Нефтекамск МСОКО)"</v>
      </c>
      <c r="E398" s="50" t="str">
        <f>IF('Форма сбора данных'!F399="","",CLEAN('Форма сбора данных'!F399))</f>
        <v/>
      </c>
      <c r="F398" s="50" t="str">
        <f>IF('Форма сбора данных'!G399="","",CLEAN('Форма сбора данных'!G399))</f>
        <v/>
      </c>
      <c r="G398" s="50" t="str">
        <f>IF('Форма сбора данных'!H399="","",CLEAN('Форма сбора данных'!H399))</f>
        <v/>
      </c>
      <c r="H398" s="50" t="str">
        <f>IF('Форма сбора данных'!I399="","",CLEAN('Форма сбора данных'!I399))</f>
        <v/>
      </c>
      <c r="I398" s="50" t="str">
        <f>IF('Форма сбора данных'!J399="","",CLEAN('Форма сбора данных'!J399))</f>
        <v/>
      </c>
      <c r="J398" s="50" t="str">
        <f>IF('Форма сбора данных'!K399="","",CLEAN('Форма сбора данных'!K399))</f>
        <v/>
      </c>
      <c r="K398" s="50" t="str">
        <f>IF('Форма сбора данных'!L399="","",CLEAN('Форма сбора данных'!L399))</f>
        <v/>
      </c>
      <c r="L398" s="50" t="str">
        <f>IF('Форма сбора данных'!M399="","",CLEAN('Форма сбора данных'!M399))</f>
        <v/>
      </c>
    </row>
    <row r="399" spans="1:12" x14ac:dyDescent="0.25">
      <c r="A399" s="50">
        <v>1</v>
      </c>
      <c r="B399" s="50">
        <v>393</v>
      </c>
      <c r="C399" s="50" t="str">
        <f>IF('Форма сбора данных'!D400="","",CLEAN('Форма сбора данных'!D400))</f>
        <v>https://drive.google.com/file/d/1l_QbMvZL_6w7iXfJFLvE3v9GTSJHBH94/view?usp=sharing</v>
      </c>
      <c r="D399" s="50" t="str">
        <f>IF('Форма сбора данных'!E400="","",CLEAN('Форма сбора данных'!E400))</f>
        <v>Приказ МКУ УО № 392 от 4 августа 2021 года  "О назначении ответственных за проведения мониторинга качества дошкольного образования"</v>
      </c>
      <c r="E399" s="50" t="str">
        <f>IF('Форма сбора данных'!F400="","",CLEAN('Форма сбора данных'!F400))</f>
        <v/>
      </c>
      <c r="F399" s="50" t="str">
        <f>IF('Форма сбора данных'!G400="","",CLEAN('Форма сбора данных'!G400))</f>
        <v/>
      </c>
      <c r="G399" s="50" t="str">
        <f>IF('Форма сбора данных'!H400="","",CLEAN('Форма сбора данных'!H400))</f>
        <v/>
      </c>
      <c r="H399" s="50" t="str">
        <f>IF('Форма сбора данных'!I400="","",CLEAN('Форма сбора данных'!I400))</f>
        <v/>
      </c>
      <c r="I399" s="50" t="str">
        <f>IF('Форма сбора данных'!J400="","",CLEAN('Форма сбора данных'!J400))</f>
        <v/>
      </c>
      <c r="J399" s="50" t="str">
        <f>IF('Форма сбора данных'!K400="","",CLEAN('Форма сбора данных'!K400))</f>
        <v/>
      </c>
      <c r="K399" s="50" t="str">
        <f>IF('Форма сбора данных'!L400="","",CLEAN('Форма сбора данных'!L400))</f>
        <v/>
      </c>
      <c r="L399" s="50" t="str">
        <f>IF('Форма сбора данных'!M400="","",CLEAN('Форма сбора данных'!M400))</f>
        <v/>
      </c>
    </row>
    <row r="400" spans="1:12" x14ac:dyDescent="0.25">
      <c r="A400" s="50">
        <v>1</v>
      </c>
      <c r="B400" s="50">
        <v>394</v>
      </c>
      <c r="C400" s="50" t="str">
        <f>IF('Форма сбора данных'!D401="","",CLEAN('Форма сбора данных'!D401))</f>
        <v>https://drive.google.com/file/d/1NW5UJl0bVXVRqM0LejvijVBoPkaSut6_/view?usp=sharing</v>
      </c>
      <c r="D400" s="50" t="str">
        <f>IF('Форма сбора данных'!E401="","",CLEAN('Форма сбора данных'!E401))</f>
        <v>Приказ МКУ УО № 722 от 28 октября 2020 года "Об утверждении Положения о муниципальной системе оценки качества образования городского округа город Нефтекамск МСОКО)"</v>
      </c>
      <c r="E400" s="50" t="str">
        <f>IF('Форма сбора данных'!F401="","",CLEAN('Форма сбора данных'!F401))</f>
        <v/>
      </c>
      <c r="F400" s="50" t="str">
        <f>IF('Форма сбора данных'!G401="","",CLEAN('Форма сбора данных'!G401))</f>
        <v/>
      </c>
      <c r="G400" s="50" t="str">
        <f>IF('Форма сбора данных'!H401="","",CLEAN('Форма сбора данных'!H401))</f>
        <v/>
      </c>
      <c r="H400" s="50" t="str">
        <f>IF('Форма сбора данных'!I401="","",CLEAN('Форма сбора данных'!I401))</f>
        <v/>
      </c>
      <c r="I400" s="50" t="str">
        <f>IF('Форма сбора данных'!J401="","",CLEAN('Форма сбора данных'!J401))</f>
        <v/>
      </c>
      <c r="J400" s="50" t="str">
        <f>IF('Форма сбора данных'!K401="","",CLEAN('Форма сбора данных'!K401))</f>
        <v/>
      </c>
      <c r="K400" s="50" t="str">
        <f>IF('Форма сбора данных'!L401="","",CLEAN('Форма сбора данных'!L401))</f>
        <v/>
      </c>
      <c r="L400" s="50" t="str">
        <f>IF('Форма сбора данных'!M401="","",CLEAN('Форма сбора данных'!M401))</f>
        <v/>
      </c>
    </row>
    <row r="401" spans="1:12" x14ac:dyDescent="0.25">
      <c r="A401" s="50">
        <v>1</v>
      </c>
      <c r="B401" s="50">
        <v>395</v>
      </c>
      <c r="C401" s="50" t="str">
        <f>IF('Форма сбора данных'!D402="","",CLEAN('Форма сбора данных'!D402))</f>
        <v>https://drive.google.com/file/d/1NW5UJl0bVXVRqM0LejvijVBoPkaSut6_/view?usp=sharing</v>
      </c>
      <c r="D401" s="50" t="str">
        <f>IF('Форма сбора данных'!E402="","",CLEAN('Форма сбора данных'!E402))</f>
        <v>Отчет по результатам независимой оценки качества условий оказания услуг организациями образования, культуры в 2020 год</v>
      </c>
      <c r="E401" s="50" t="str">
        <f>IF('Форма сбора данных'!F402="","",CLEAN('Форма сбора данных'!F402))</f>
        <v/>
      </c>
      <c r="F401" s="50" t="str">
        <f>IF('Форма сбора данных'!G402="","",CLEAN('Форма сбора данных'!G402))</f>
        <v/>
      </c>
      <c r="G401" s="50" t="str">
        <f>IF('Форма сбора данных'!H402="","",CLEAN('Форма сбора данных'!H402))</f>
        <v/>
      </c>
      <c r="H401" s="50" t="str">
        <f>IF('Форма сбора данных'!I402="","",CLEAN('Форма сбора данных'!I402))</f>
        <v/>
      </c>
      <c r="I401" s="50" t="str">
        <f>IF('Форма сбора данных'!J402="","",CLEAN('Форма сбора данных'!J402))</f>
        <v/>
      </c>
      <c r="J401" s="50" t="str">
        <f>IF('Форма сбора данных'!K402="","",CLEAN('Форма сбора данных'!K402))</f>
        <v/>
      </c>
      <c r="K401" s="50" t="str">
        <f>IF('Форма сбора данных'!L402="","",CLEAN('Форма сбора данных'!L402))</f>
        <v/>
      </c>
      <c r="L401" s="50" t="str">
        <f>IF('Форма сбора данных'!M402="","",CLEAN('Форма сбора данных'!M402))</f>
        <v/>
      </c>
    </row>
    <row r="402" spans="1:12" x14ac:dyDescent="0.25">
      <c r="A402" s="50">
        <v>1</v>
      </c>
      <c r="B402" s="50">
        <v>396</v>
      </c>
      <c r="C402" s="50" t="str">
        <f>IF('Форма сбора данных'!D403="","",CLEAN('Форма сбора данных'!D403))</f>
        <v/>
      </c>
      <c r="D402" s="50" t="str">
        <f>IF('Форма сбора данных'!E403="","",CLEAN('Форма сбора данных'!E403))</f>
        <v/>
      </c>
      <c r="E402" s="50" t="str">
        <f>IF('Форма сбора данных'!F403="","",CLEAN('Форма сбора данных'!F403))</f>
        <v/>
      </c>
      <c r="F402" s="50" t="str">
        <f>IF('Форма сбора данных'!G403="","",CLEAN('Форма сбора данных'!G403))</f>
        <v/>
      </c>
      <c r="G402" s="50" t="str">
        <f>IF('Форма сбора данных'!H403="","",CLEAN('Форма сбора данных'!H403))</f>
        <v/>
      </c>
      <c r="H402" s="50" t="str">
        <f>IF('Форма сбора данных'!I403="","",CLEAN('Форма сбора данных'!I403))</f>
        <v/>
      </c>
      <c r="I402" s="50" t="str">
        <f>IF('Форма сбора данных'!J403="","",CLEAN('Форма сбора данных'!J403))</f>
        <v/>
      </c>
      <c r="J402" s="50" t="str">
        <f>IF('Форма сбора данных'!K403="","",CLEAN('Форма сбора данных'!K403))</f>
        <v/>
      </c>
      <c r="K402" s="50" t="str">
        <f>IF('Форма сбора данных'!L403="","",CLEAN('Форма сбора данных'!L403))</f>
        <v/>
      </c>
      <c r="L402" s="50" t="str">
        <f>IF('Форма сбора данных'!M403="","",CLEAN('Форма сбора данных'!M403))</f>
        <v/>
      </c>
    </row>
    <row r="403" spans="1:12" x14ac:dyDescent="0.25">
      <c r="A403" s="50">
        <v>1</v>
      </c>
      <c r="B403" s="50">
        <v>397</v>
      </c>
      <c r="C403" s="50" t="str">
        <f>IF('Форма сбора данных'!D404="","",CLEAN('Форма сбора данных'!D404))</f>
        <v/>
      </c>
      <c r="D403" s="50" t="str">
        <f>IF('Форма сбора данных'!E404="","",CLEAN('Форма сбора данных'!E404))</f>
        <v/>
      </c>
      <c r="E403" s="50" t="str">
        <f>IF('Форма сбора данных'!F404="","",CLEAN('Форма сбора данных'!F404))</f>
        <v/>
      </c>
      <c r="F403" s="50" t="str">
        <f>IF('Форма сбора данных'!G404="","",CLEAN('Форма сбора данных'!G404))</f>
        <v/>
      </c>
      <c r="G403" s="50" t="str">
        <f>IF('Форма сбора данных'!H404="","",CLEAN('Форма сбора данных'!H404))</f>
        <v/>
      </c>
      <c r="H403" s="50" t="str">
        <f>IF('Форма сбора данных'!I404="","",CLEAN('Форма сбора данных'!I404))</f>
        <v/>
      </c>
      <c r="I403" s="50" t="str">
        <f>IF('Форма сбора данных'!J404="","",CLEAN('Форма сбора данных'!J404))</f>
        <v/>
      </c>
      <c r="J403" s="50" t="str">
        <f>IF('Форма сбора данных'!K404="","",CLEAN('Форма сбора данных'!K404))</f>
        <v/>
      </c>
      <c r="K403" s="50" t="str">
        <f>IF('Форма сбора данных'!L404="","",CLEAN('Форма сбора данных'!L404))</f>
        <v/>
      </c>
      <c r="L403" s="50" t="str">
        <f>IF('Форма сбора данных'!M404="","",CLEAN('Форма сбора данных'!M404))</f>
        <v/>
      </c>
    </row>
    <row r="404" spans="1:12" x14ac:dyDescent="0.25">
      <c r="A404" s="50">
        <v>1</v>
      </c>
      <c r="B404" s="50">
        <v>398</v>
      </c>
      <c r="C404" s="50" t="str">
        <f>IF('Форма сбора данных'!D405="","",CLEAN('Форма сбора данных'!D405))</f>
        <v>https://docs.google.com/spreadsheets/d/1XXd3QvzBG4uDzp81FvY9_83HW_E3-2El/edit?usp=sharing&amp;ouid=114736196196305035609&amp;rtpof=true&amp;sd=true</v>
      </c>
      <c r="D404" s="50" t="str">
        <f>IF('Форма сбора данных'!E405="","",CLEAN('Форма сбора данных'!E405))</f>
        <v>Рейтинговая карта ДОО</v>
      </c>
      <c r="E404" s="50" t="str">
        <f>IF('Форма сбора данных'!F405="","",CLEAN('Форма сбора данных'!F405))</f>
        <v/>
      </c>
      <c r="F404" s="50" t="str">
        <f>IF('Форма сбора данных'!G405="","",CLEAN('Форма сбора данных'!G405))</f>
        <v/>
      </c>
      <c r="G404" s="50" t="str">
        <f>IF('Форма сбора данных'!H405="","",CLEAN('Форма сбора данных'!H405))</f>
        <v/>
      </c>
      <c r="H404" s="50" t="str">
        <f>IF('Форма сбора данных'!I405="","",CLEAN('Форма сбора данных'!I405))</f>
        <v/>
      </c>
      <c r="I404" s="50" t="str">
        <f>IF('Форма сбора данных'!J405="","",CLEAN('Форма сбора данных'!J405))</f>
        <v/>
      </c>
      <c r="J404" s="50" t="str">
        <f>IF('Форма сбора данных'!K405="","",CLEAN('Форма сбора данных'!K405))</f>
        <v/>
      </c>
      <c r="K404" s="50" t="str">
        <f>IF('Форма сбора данных'!L405="","",CLEAN('Форма сбора данных'!L405))</f>
        <v/>
      </c>
      <c r="L404" s="50" t="str">
        <f>IF('Форма сбора данных'!M405="","",CLEAN('Форма сбора данных'!M405))</f>
        <v/>
      </c>
    </row>
    <row r="405" spans="1:12" x14ac:dyDescent="0.25">
      <c r="A405" s="50">
        <v>1</v>
      </c>
      <c r="B405" s="50">
        <v>399</v>
      </c>
      <c r="C405" s="50" t="str">
        <f>IF('Форма сбора данных'!D406="","",CLEAN('Форма сбора данных'!D406))</f>
        <v>https://docs.google.com/spreadsheets/d/1XXd3QvzBG4uDzp81FvY9_83HW_E3-2El/edit?usp=sharing&amp;ouid=114736196196305035609&amp;rtpof=true&amp;sd=true</v>
      </c>
      <c r="D405" s="50" t="str">
        <f>IF('Форма сбора данных'!E406="","",CLEAN('Форма сбора данных'!E406))</f>
        <v>Рейтинговая карта ДОО</v>
      </c>
      <c r="E405" s="50" t="str">
        <f>IF('Форма сбора данных'!F406="","",CLEAN('Форма сбора данных'!F406))</f>
        <v/>
      </c>
      <c r="F405" s="50" t="str">
        <f>IF('Форма сбора данных'!G406="","",CLEAN('Форма сбора данных'!G406))</f>
        <v/>
      </c>
      <c r="G405" s="50" t="str">
        <f>IF('Форма сбора данных'!H406="","",CLEAN('Форма сбора данных'!H406))</f>
        <v/>
      </c>
      <c r="H405" s="50" t="str">
        <f>IF('Форма сбора данных'!I406="","",CLEAN('Форма сбора данных'!I406))</f>
        <v/>
      </c>
      <c r="I405" s="50" t="str">
        <f>IF('Форма сбора данных'!J406="","",CLEAN('Форма сбора данных'!J406))</f>
        <v/>
      </c>
      <c r="J405" s="50" t="str">
        <f>IF('Форма сбора данных'!K406="","",CLEAN('Форма сбора данных'!K406))</f>
        <v/>
      </c>
      <c r="K405" s="50" t="str">
        <f>IF('Форма сбора данных'!L406="","",CLEAN('Форма сбора данных'!L406))</f>
        <v/>
      </c>
      <c r="L405" s="50" t="str">
        <f>IF('Форма сбора данных'!M406="","",CLEAN('Форма сбора данных'!M406))</f>
        <v/>
      </c>
    </row>
    <row r="406" spans="1:12" x14ac:dyDescent="0.25">
      <c r="A406" s="50">
        <v>1</v>
      </c>
      <c r="B406" s="50">
        <v>400</v>
      </c>
      <c r="C406" s="50" t="str">
        <f>IF('Форма сбора данных'!D407="","",CLEAN('Форма сбора данных'!D407))</f>
        <v>https://docs.google.com/spreadsheets/d/1XXd3QvzBG4uDzp81FvY9_83HW_E3-2El/edit?usp=sharing&amp;ouid=114736196196305035609&amp;rtpof=true&amp;sd=true</v>
      </c>
      <c r="D406" s="50" t="str">
        <f>IF('Форма сбора данных'!E407="","",CLEAN('Форма сбора данных'!E407))</f>
        <v>Рейтинговая карта ДОО</v>
      </c>
      <c r="E406" s="50" t="str">
        <f>IF('Форма сбора данных'!F407="","",CLEAN('Форма сбора данных'!F407))</f>
        <v/>
      </c>
      <c r="F406" s="50" t="str">
        <f>IF('Форма сбора данных'!G407="","",CLEAN('Форма сбора данных'!G407))</f>
        <v/>
      </c>
      <c r="G406" s="50" t="str">
        <f>IF('Форма сбора данных'!H407="","",CLEAN('Форма сбора данных'!H407))</f>
        <v/>
      </c>
      <c r="H406" s="50" t="str">
        <f>IF('Форма сбора данных'!I407="","",CLEAN('Форма сбора данных'!I407))</f>
        <v/>
      </c>
      <c r="I406" s="50" t="str">
        <f>IF('Форма сбора данных'!J407="","",CLEAN('Форма сбора данных'!J407))</f>
        <v/>
      </c>
      <c r="J406" s="50" t="str">
        <f>IF('Форма сбора данных'!K407="","",CLEAN('Форма сбора данных'!K407))</f>
        <v/>
      </c>
      <c r="K406" s="50" t="str">
        <f>IF('Форма сбора данных'!L407="","",CLEAN('Форма сбора данных'!L407))</f>
        <v/>
      </c>
      <c r="L406" s="50" t="str">
        <f>IF('Форма сбора данных'!M407="","",CLEAN('Форма сбора данных'!M407))</f>
        <v/>
      </c>
    </row>
    <row r="407" spans="1:12" x14ac:dyDescent="0.25">
      <c r="A407" s="50">
        <v>1</v>
      </c>
      <c r="B407" s="50">
        <v>401</v>
      </c>
      <c r="C407" s="50" t="str">
        <f>IF('Форма сбора данных'!D408="","",CLEAN('Форма сбора данных'!D408))</f>
        <v>https://docs.google.com/spreadsheets/d/1XXd3QvzBG4uDzp81FvY9_83HW_E3-2El/edit?usp=sharing&amp;ouid=114736196196305035609&amp;rtpof=true&amp;sd=true</v>
      </c>
      <c r="D407" s="50" t="str">
        <f>IF('Форма сбора данных'!E408="","",CLEAN('Форма сбора данных'!E408))</f>
        <v>Рейтинговая карта ДОО</v>
      </c>
      <c r="E407" s="50" t="str">
        <f>IF('Форма сбора данных'!F408="","",CLEAN('Форма сбора данных'!F408))</f>
        <v/>
      </c>
      <c r="F407" s="50" t="str">
        <f>IF('Форма сбора данных'!G408="","",CLEAN('Форма сбора данных'!G408))</f>
        <v/>
      </c>
      <c r="G407" s="50" t="str">
        <f>IF('Форма сбора данных'!H408="","",CLEAN('Форма сбора данных'!H408))</f>
        <v/>
      </c>
      <c r="H407" s="50" t="str">
        <f>IF('Форма сбора данных'!I408="","",CLEAN('Форма сбора данных'!I408))</f>
        <v/>
      </c>
      <c r="I407" s="50" t="str">
        <f>IF('Форма сбора данных'!J408="","",CLEAN('Форма сбора данных'!J408))</f>
        <v/>
      </c>
      <c r="J407" s="50" t="str">
        <f>IF('Форма сбора данных'!K408="","",CLEAN('Форма сбора данных'!K408))</f>
        <v/>
      </c>
      <c r="K407" s="50" t="str">
        <f>IF('Форма сбора данных'!L408="","",CLEAN('Форма сбора данных'!L408))</f>
        <v/>
      </c>
      <c r="L407" s="50" t="str">
        <f>IF('Форма сбора данных'!M408="","",CLEAN('Форма сбора данных'!M408))</f>
        <v/>
      </c>
    </row>
    <row r="408" spans="1:12" x14ac:dyDescent="0.25">
      <c r="A408" s="50">
        <v>1</v>
      </c>
      <c r="B408" s="50">
        <v>402</v>
      </c>
      <c r="C408" s="50" t="str">
        <f>IF('Форма сбора данных'!D409="","",CLEAN('Форма сбора данных'!D409))</f>
        <v/>
      </c>
      <c r="D408" s="50" t="str">
        <f>IF('Форма сбора данных'!E409="","",CLEAN('Форма сбора данных'!E409))</f>
        <v/>
      </c>
      <c r="E408" s="50" t="str">
        <f>IF('Форма сбора данных'!F409="","",CLEAN('Форма сбора данных'!F409))</f>
        <v/>
      </c>
      <c r="F408" s="50" t="str">
        <f>IF('Форма сбора данных'!G409="","",CLEAN('Форма сбора данных'!G409))</f>
        <v/>
      </c>
      <c r="G408" s="50" t="str">
        <f>IF('Форма сбора данных'!H409="","",CLEAN('Форма сбора данных'!H409))</f>
        <v/>
      </c>
      <c r="H408" s="50" t="str">
        <f>IF('Форма сбора данных'!I409="","",CLEAN('Форма сбора данных'!I409))</f>
        <v/>
      </c>
      <c r="I408" s="50" t="str">
        <f>IF('Форма сбора данных'!J409="","",CLEAN('Форма сбора данных'!J409))</f>
        <v/>
      </c>
      <c r="J408" s="50" t="str">
        <f>IF('Форма сбора данных'!K409="","",CLEAN('Форма сбора данных'!K409))</f>
        <v/>
      </c>
      <c r="K408" s="50" t="str">
        <f>IF('Форма сбора данных'!L409="","",CLEAN('Форма сбора данных'!L409))</f>
        <v/>
      </c>
      <c r="L408" s="50" t="str">
        <f>IF('Форма сбора данных'!M409="","",CLEAN('Форма сбора данных'!M409))</f>
        <v/>
      </c>
    </row>
    <row r="409" spans="1:12" x14ac:dyDescent="0.25">
      <c r="A409" s="50">
        <v>1</v>
      </c>
      <c r="B409" s="50">
        <v>403</v>
      </c>
      <c r="C409" s="50" t="str">
        <f>IF('Форма сбора данных'!D410="","",CLEAN('Форма сбора данных'!D410))</f>
        <v>https://docs.google.com/document/d/1GxxkIkoNKxQ4vsBkYbSKBesjIoVu9-V2/edit?usp=sharing&amp;ouid=114736196196305035609&amp;rtpof=true&amp;sd=true</v>
      </c>
      <c r="D409" s="50" t="str">
        <f>IF('Форма сбора данных'!E410="","",CLEAN('Форма сбора данных'!E410))</f>
        <v>Приказ МКУ УО № 862 от 24.12.2020г. "Об итога тематического изученияятельности МАДОУ детский сад № 39"</v>
      </c>
      <c r="E409" s="50" t="str">
        <f>IF('Форма сбора данных'!F410="","",CLEAN('Форма сбора данных'!F410))</f>
        <v/>
      </c>
      <c r="F409" s="50" t="str">
        <f>IF('Форма сбора данных'!G410="","",CLEAN('Форма сбора данных'!G410))</f>
        <v/>
      </c>
      <c r="G409" s="50" t="str">
        <f>IF('Форма сбора данных'!H410="","",CLEAN('Форма сбора данных'!H410))</f>
        <v/>
      </c>
      <c r="H409" s="50" t="str">
        <f>IF('Форма сбора данных'!I410="","",CLEAN('Форма сбора данных'!I410))</f>
        <v/>
      </c>
      <c r="I409" s="50" t="str">
        <f>IF('Форма сбора данных'!J410="","",CLEAN('Форма сбора данных'!J410))</f>
        <v/>
      </c>
      <c r="J409" s="50" t="str">
        <f>IF('Форма сбора данных'!K410="","",CLEAN('Форма сбора данных'!K410))</f>
        <v/>
      </c>
      <c r="K409" s="50" t="str">
        <f>IF('Форма сбора данных'!L410="","",CLEAN('Форма сбора данных'!L410))</f>
        <v/>
      </c>
      <c r="L409" s="50" t="str">
        <f>IF('Форма сбора данных'!M410="","",CLEAN('Форма сбора данных'!M410))</f>
        <v/>
      </c>
    </row>
    <row r="410" spans="1:12" x14ac:dyDescent="0.25">
      <c r="A410" s="50">
        <v>1</v>
      </c>
      <c r="B410" s="50">
        <v>404</v>
      </c>
      <c r="C410" s="50" t="str">
        <f>IF('Форма сбора данных'!D411="","",CLEAN('Форма сбора данных'!D411))</f>
        <v>https://drive.google.com/file/d/1HqSmmXHrfa4pBMK1ZwMQfvu1ZkKjHnPT/view?usp=sharing</v>
      </c>
      <c r="D410" s="50" t="str">
        <f>IF('Форма сбора данных'!E411="","",CLEAN('Форма сбора данных'!E411))</f>
        <v>Анализ деятельности системы образования 2020-2021 учебный год</v>
      </c>
      <c r="E410" s="50" t="str">
        <f>IF('Форма сбора данных'!F411="","",CLEAN('Форма сбора данных'!F411))</f>
        <v/>
      </c>
      <c r="F410" s="50" t="str">
        <f>IF('Форма сбора данных'!G411="","",CLEAN('Форма сбора данных'!G411))</f>
        <v/>
      </c>
      <c r="G410" s="50" t="str">
        <f>IF('Форма сбора данных'!H411="","",CLEAN('Форма сбора данных'!H411))</f>
        <v/>
      </c>
      <c r="H410" s="50" t="str">
        <f>IF('Форма сбора данных'!I411="","",CLEAN('Форма сбора данных'!I411))</f>
        <v/>
      </c>
      <c r="I410" s="50" t="str">
        <f>IF('Форма сбора данных'!J411="","",CLEAN('Форма сбора данных'!J411))</f>
        <v/>
      </c>
      <c r="J410" s="50" t="str">
        <f>IF('Форма сбора данных'!K411="","",CLEAN('Форма сбора данных'!K411))</f>
        <v/>
      </c>
      <c r="K410" s="50" t="str">
        <f>IF('Форма сбора данных'!L411="","",CLEAN('Форма сбора данных'!L411))</f>
        <v/>
      </c>
      <c r="L410" s="50" t="str">
        <f>IF('Форма сбора данных'!M411="","",CLEAN('Форма сбора данных'!M411))</f>
        <v/>
      </c>
    </row>
    <row r="411" spans="1:12" x14ac:dyDescent="0.25">
      <c r="A411" s="50">
        <v>1</v>
      </c>
      <c r="B411" s="50">
        <v>405</v>
      </c>
      <c r="C411" s="50" t="str">
        <f>IF('Форма сбора данных'!D412="","",CLEAN('Форма сбора данных'!D412))</f>
        <v>https://drive.google.com/file/d/1FnHsboNqmyinC3CZWrICkgY_Re5T3145/view?usp=sharing</v>
      </c>
      <c r="D411" s="50" t="str">
        <f>IF('Форма сбора данных'!E412="","",CLEAN('Форма сбора данных'!E412))</f>
        <v>Сборник материалов НПК 2021 год</v>
      </c>
      <c r="E411" s="50" t="str">
        <f>IF('Форма сбора данных'!F412="","",CLEAN('Форма сбора данных'!F412))</f>
        <v/>
      </c>
      <c r="F411" s="50" t="str">
        <f>IF('Форма сбора данных'!G412="","",CLEAN('Форма сбора данных'!G412))</f>
        <v/>
      </c>
      <c r="G411" s="50" t="str">
        <f>IF('Форма сбора данных'!H412="","",CLEAN('Форма сбора данных'!H412))</f>
        <v/>
      </c>
      <c r="H411" s="50" t="str">
        <f>IF('Форма сбора данных'!I412="","",CLEAN('Форма сбора данных'!I412))</f>
        <v/>
      </c>
      <c r="I411" s="50" t="str">
        <f>IF('Форма сбора данных'!J412="","",CLEAN('Форма сбора данных'!J412))</f>
        <v/>
      </c>
      <c r="J411" s="50" t="str">
        <f>IF('Форма сбора данных'!K412="","",CLEAN('Форма сбора данных'!K412))</f>
        <v/>
      </c>
      <c r="K411" s="50" t="str">
        <f>IF('Форма сбора данных'!L412="","",CLEAN('Форма сбора данных'!L412))</f>
        <v/>
      </c>
      <c r="L411" s="50" t="str">
        <f>IF('Форма сбора данных'!M412="","",CLEAN('Форма сбора данных'!M412))</f>
        <v/>
      </c>
    </row>
    <row r="412" spans="1:12" x14ac:dyDescent="0.25">
      <c r="A412" s="50">
        <v>1</v>
      </c>
      <c r="B412" s="50">
        <v>406</v>
      </c>
      <c r="C412" s="50" t="str">
        <f>IF('Форма сбора данных'!D413="","",CLEAN('Форма сбора данных'!D413))</f>
        <v/>
      </c>
      <c r="D412" s="50" t="str">
        <f>IF('Форма сбора данных'!E413="","",CLEAN('Форма сбора данных'!E413))</f>
        <v/>
      </c>
      <c r="E412" s="50" t="str">
        <f>IF('Форма сбора данных'!F413="","",CLEAN('Форма сбора данных'!F413))</f>
        <v/>
      </c>
      <c r="F412" s="50" t="str">
        <f>IF('Форма сбора данных'!G413="","",CLEAN('Форма сбора данных'!G413))</f>
        <v/>
      </c>
      <c r="G412" s="50" t="str">
        <f>IF('Форма сбора данных'!H413="","",CLEAN('Форма сбора данных'!H413))</f>
        <v/>
      </c>
      <c r="H412" s="50" t="str">
        <f>IF('Форма сбора данных'!I413="","",CLEAN('Форма сбора данных'!I413))</f>
        <v/>
      </c>
      <c r="I412" s="50" t="str">
        <f>IF('Форма сбора данных'!J413="","",CLEAN('Форма сбора данных'!J413))</f>
        <v/>
      </c>
      <c r="J412" s="50" t="str">
        <f>IF('Форма сбора данных'!K413="","",CLEAN('Форма сбора данных'!K413))</f>
        <v/>
      </c>
      <c r="K412" s="50" t="str">
        <f>IF('Форма сбора данных'!L413="","",CLEAN('Форма сбора данных'!L413))</f>
        <v/>
      </c>
      <c r="L412" s="50" t="str">
        <f>IF('Форма сбора данных'!M413="","",CLEAN('Форма сбора данных'!M413))</f>
        <v/>
      </c>
    </row>
    <row r="413" spans="1:12" x14ac:dyDescent="0.25">
      <c r="A413" s="50">
        <v>1</v>
      </c>
      <c r="B413" s="50">
        <v>407</v>
      </c>
      <c r="C413" s="50" t="str">
        <f>IF('Форма сбора данных'!D414="","",CLEAN('Форма сбора данных'!D414))</f>
        <v>https://drive.google.com/file/d/1SR1Pm8V8po8ChXgrW3H7_ktt4vfCpixR/view?usp=sharing</v>
      </c>
      <c r="D413" s="50" t="str">
        <f>IF('Форма сбора данных'!E414="","",CLEAN('Форма сбора данных'!E414))</f>
        <v>Приказ по тематическому изучению ДОО</v>
      </c>
      <c r="E413" s="50" t="str">
        <f>IF('Форма сбора данных'!F414="","",CLEAN('Форма сбора данных'!F414))</f>
        <v/>
      </c>
      <c r="F413" s="50" t="str">
        <f>IF('Форма сбора данных'!G414="","",CLEAN('Форма сбора данных'!G414))</f>
        <v/>
      </c>
      <c r="G413" s="50" t="str">
        <f>IF('Форма сбора данных'!H414="","",CLEAN('Форма сбора данных'!H414))</f>
        <v/>
      </c>
      <c r="H413" s="50" t="str">
        <f>IF('Форма сбора данных'!I414="","",CLEAN('Форма сбора данных'!I414))</f>
        <v/>
      </c>
      <c r="I413" s="50" t="str">
        <f>IF('Форма сбора данных'!J414="","",CLEAN('Форма сбора данных'!J414))</f>
        <v/>
      </c>
      <c r="J413" s="50" t="str">
        <f>IF('Форма сбора данных'!K414="","",CLEAN('Форма сбора данных'!K414))</f>
        <v/>
      </c>
      <c r="K413" s="50" t="str">
        <f>IF('Форма сбора данных'!L414="","",CLEAN('Форма сбора данных'!L414))</f>
        <v/>
      </c>
      <c r="L413" s="50" t="str">
        <f>IF('Форма сбора данных'!M414="","",CLEAN('Форма сбора данных'!M414))</f>
        <v/>
      </c>
    </row>
    <row r="414" spans="1:12" x14ac:dyDescent="0.25">
      <c r="A414" s="50">
        <v>1</v>
      </c>
      <c r="B414" s="50">
        <v>408</v>
      </c>
      <c r="C414" s="50" t="str">
        <f>IF('Форма сбора данных'!D415="","",CLEAN('Форма сбора данных'!D415))</f>
        <v>https://drive.google.com/file/d/1T91TufklcSTS7NJAPBnyzQvB9Pjrds2U/view?usp=sharing</v>
      </c>
      <c r="D414" s="50" t="str">
        <f>IF('Форма сбора данных'!E415="","",CLEAN('Форма сбора данных'!E415))</f>
        <v>Приказ МКУ УО от 12 февраля 2021 года "О проведении городского конкурса профессионального мастерства "Педагогический дебют-2021"</v>
      </c>
      <c r="E414" s="50" t="str">
        <f>IF('Форма сбора данных'!F415="","",CLEAN('Форма сбора данных'!F415))</f>
        <v/>
      </c>
      <c r="F414" s="50" t="str">
        <f>IF('Форма сбора данных'!G415="","",CLEAN('Форма сбора данных'!G415))</f>
        <v/>
      </c>
      <c r="G414" s="50" t="str">
        <f>IF('Форма сбора данных'!H415="","",CLEAN('Форма сбора данных'!H415))</f>
        <v/>
      </c>
      <c r="H414" s="50" t="str">
        <f>IF('Форма сбора данных'!I415="","",CLEAN('Форма сбора данных'!I415))</f>
        <v/>
      </c>
      <c r="I414" s="50" t="str">
        <f>IF('Форма сбора данных'!J415="","",CLEAN('Форма сбора данных'!J415))</f>
        <v/>
      </c>
      <c r="J414" s="50" t="str">
        <f>IF('Форма сбора данных'!K415="","",CLEAN('Форма сбора данных'!K415))</f>
        <v/>
      </c>
      <c r="K414" s="50" t="str">
        <f>IF('Форма сбора данных'!L415="","",CLEAN('Форма сбора данных'!L415))</f>
        <v/>
      </c>
      <c r="L414" s="50" t="str">
        <f>IF('Форма сбора данных'!M415="","",CLEAN('Форма сбора данных'!M415))</f>
        <v/>
      </c>
    </row>
    <row r="415" spans="1:12" x14ac:dyDescent="0.25">
      <c r="A415" s="50">
        <v>1</v>
      </c>
      <c r="B415" s="50">
        <v>409</v>
      </c>
      <c r="C415" s="50" t="str">
        <f>IF('Форма сбора данных'!D416="","",CLEAN('Форма сбора данных'!D416))</f>
        <v>https://drive.google.com/file/d/1g6Yo1dbCn7rZfc1uIwkGc44HMiwQFEQq/view?usp=sharing</v>
      </c>
      <c r="D415" s="50" t="str">
        <f>IF('Форма сбора данных'!E416="","",CLEAN('Форма сбора данных'!E416))</f>
        <v>Приказ МКУ УО № 172 от 17.08.2020г. "О проведении городского конкурса РППС"</v>
      </c>
      <c r="E415" s="50" t="str">
        <f>IF('Форма сбора данных'!F416="","",CLEAN('Форма сбора данных'!F416))</f>
        <v/>
      </c>
      <c r="F415" s="50" t="str">
        <f>IF('Форма сбора данных'!G416="","",CLEAN('Форма сбора данных'!G416))</f>
        <v/>
      </c>
      <c r="G415" s="50" t="str">
        <f>IF('Форма сбора данных'!H416="","",CLEAN('Форма сбора данных'!H416))</f>
        <v/>
      </c>
      <c r="H415" s="50" t="str">
        <f>IF('Форма сбора данных'!I416="","",CLEAN('Форма сбора данных'!I416))</f>
        <v/>
      </c>
      <c r="I415" s="50" t="str">
        <f>IF('Форма сбора данных'!J416="","",CLEAN('Форма сбора данных'!J416))</f>
        <v/>
      </c>
      <c r="J415" s="50" t="str">
        <f>IF('Форма сбора данных'!K416="","",CLEAN('Форма сбора данных'!K416))</f>
        <v/>
      </c>
      <c r="K415" s="50" t="str">
        <f>IF('Форма сбора данных'!L416="","",CLEAN('Форма сбора данных'!L416))</f>
        <v/>
      </c>
      <c r="L415" s="50" t="str">
        <f>IF('Форма сбора данных'!M416="","",CLEAN('Форма сбора данных'!M416))</f>
        <v/>
      </c>
    </row>
    <row r="416" spans="1:12" x14ac:dyDescent="0.25">
      <c r="A416" s="50">
        <v>1</v>
      </c>
      <c r="B416" s="50">
        <v>410</v>
      </c>
      <c r="C416" s="50" t="str">
        <f>IF('Форма сбора данных'!D417="","",CLEAN('Форма сбора данных'!D417))</f>
        <v>https://drive.google.com/file/d/1PTTid-0AgBA70dErKzUWNY2BdYsCm7Ll/view?usp=sharing</v>
      </c>
      <c r="D416" s="50" t="str">
        <f>IF('Форма сбора данных'!E417="","",CLEAN('Форма сбора данных'!E417))</f>
        <v>Выписка из протокола совещания руководителей ДОО 10.06.2021 г</v>
      </c>
      <c r="E416" s="50" t="str">
        <f>IF('Форма сбора данных'!F417="","",CLEAN('Форма сбора данных'!F417))</f>
        <v/>
      </c>
      <c r="F416" s="50" t="str">
        <f>IF('Форма сбора данных'!G417="","",CLEAN('Форма сбора данных'!G417))</f>
        <v/>
      </c>
      <c r="G416" s="50" t="str">
        <f>IF('Форма сбора данных'!H417="","",CLEAN('Форма сбора данных'!H417))</f>
        <v/>
      </c>
      <c r="H416" s="50" t="str">
        <f>IF('Форма сбора данных'!I417="","",CLEAN('Форма сбора данных'!I417))</f>
        <v/>
      </c>
      <c r="I416" s="50" t="str">
        <f>IF('Форма сбора данных'!J417="","",CLEAN('Форма сбора данных'!J417))</f>
        <v/>
      </c>
      <c r="J416" s="50" t="str">
        <f>IF('Форма сбора данных'!K417="","",CLEAN('Форма сбора данных'!K417))</f>
        <v/>
      </c>
      <c r="K416" s="50" t="str">
        <f>IF('Форма сбора данных'!L417="","",CLEAN('Форма сбора данных'!L417))</f>
        <v/>
      </c>
      <c r="L416" s="50" t="str">
        <f>IF('Форма сбора данных'!M417="","",CLEAN('Форма сбора данных'!M417))</f>
        <v/>
      </c>
    </row>
    <row r="417" spans="1:12" x14ac:dyDescent="0.25">
      <c r="A417" s="50">
        <v>1</v>
      </c>
      <c r="B417" s="50">
        <v>411</v>
      </c>
      <c r="C417" s="50" t="str">
        <f>IF('Форма сбора данных'!D418="","",CLEAN('Форма сбора данных'!D418))</f>
        <v>https://drive.google.com/file/d/1oAtTd29JScNAy7J6bZovfHyIZC32Sp8m/view?usp=sharing</v>
      </c>
      <c r="D417" s="50" t="str">
        <f>IF('Форма сбора данных'!E418="","",CLEAN('Форма сбора данных'!E418))</f>
        <v>Выписка из протокола совещания руководителей ДОО 10.06.2021 г</v>
      </c>
      <c r="E417" s="50" t="str">
        <f>IF('Форма сбора данных'!F418="","",CLEAN('Форма сбора данных'!F418))</f>
        <v/>
      </c>
      <c r="F417" s="50" t="str">
        <f>IF('Форма сбора данных'!G418="","",CLEAN('Форма сбора данных'!G418))</f>
        <v/>
      </c>
      <c r="G417" s="50" t="str">
        <f>IF('Форма сбора данных'!H418="","",CLEAN('Форма сбора данных'!H418))</f>
        <v/>
      </c>
      <c r="H417" s="50" t="str">
        <f>IF('Форма сбора данных'!I418="","",CLEAN('Форма сбора данных'!I418))</f>
        <v/>
      </c>
      <c r="I417" s="50" t="str">
        <f>IF('Форма сбора данных'!J418="","",CLEAN('Форма сбора данных'!J418))</f>
        <v/>
      </c>
      <c r="J417" s="50" t="str">
        <f>IF('Форма сбора данных'!K418="","",CLEAN('Форма сбора данных'!K418))</f>
        <v/>
      </c>
      <c r="K417" s="50" t="str">
        <f>IF('Форма сбора данных'!L418="","",CLEAN('Форма сбора данных'!L418))</f>
        <v/>
      </c>
      <c r="L417" s="50" t="str">
        <f>IF('Форма сбора данных'!M418="","",CLEAN('Форма сбора данных'!M418))</f>
        <v/>
      </c>
    </row>
    <row r="418" spans="1:12" x14ac:dyDescent="0.25">
      <c r="A418" s="50">
        <v>1</v>
      </c>
      <c r="B418" s="50">
        <v>412</v>
      </c>
      <c r="C418" s="50" t="str">
        <f>IF('Форма сбора данных'!D419="","",CLEAN('Форма сбора данных'!D419))</f>
        <v/>
      </c>
      <c r="D418" s="50" t="str">
        <f>IF('Форма сбора данных'!E419="","",CLEAN('Форма сбора данных'!E419))</f>
        <v/>
      </c>
      <c r="E418" s="50" t="str">
        <f>IF('Форма сбора данных'!F419="","",CLEAN('Форма сбора данных'!F419))</f>
        <v/>
      </c>
      <c r="F418" s="50" t="str">
        <f>IF('Форма сбора данных'!G419="","",CLEAN('Форма сбора данных'!G419))</f>
        <v/>
      </c>
      <c r="G418" s="50" t="str">
        <f>IF('Форма сбора данных'!H419="","",CLEAN('Форма сбора данных'!H419))</f>
        <v/>
      </c>
      <c r="H418" s="50" t="str">
        <f>IF('Форма сбора данных'!I419="","",CLEAN('Форма сбора данных'!I419))</f>
        <v/>
      </c>
      <c r="I418" s="50" t="str">
        <f>IF('Форма сбора данных'!J419="","",CLEAN('Форма сбора данных'!J419))</f>
        <v/>
      </c>
      <c r="J418" s="50" t="str">
        <f>IF('Форма сбора данных'!K419="","",CLEAN('Форма сбора данных'!K419))</f>
        <v/>
      </c>
      <c r="K418" s="50" t="str">
        <f>IF('Форма сбора данных'!L419="","",CLEAN('Форма сбора данных'!L419))</f>
        <v/>
      </c>
      <c r="L418" s="50" t="str">
        <f>IF('Форма сбора данных'!M419="","",CLEAN('Форма сбора данных'!M419))</f>
        <v/>
      </c>
    </row>
    <row r="419" spans="1:12" x14ac:dyDescent="0.25">
      <c r="A419" s="50">
        <v>1</v>
      </c>
      <c r="B419" s="50">
        <v>413</v>
      </c>
      <c r="C419" s="50" t="str">
        <f>IF('Форма сбора данных'!D420="","",CLEAN('Форма сбора данных'!D420))</f>
        <v/>
      </c>
      <c r="D419" s="50" t="str">
        <f>IF('Форма сбора данных'!E420="","",CLEAN('Форма сбора данных'!E420))</f>
        <v/>
      </c>
      <c r="E419" s="50" t="str">
        <f>IF('Форма сбора данных'!F420="","",CLEAN('Форма сбора данных'!F420))</f>
        <v/>
      </c>
      <c r="F419" s="50" t="str">
        <f>IF('Форма сбора данных'!G420="","",CLEAN('Форма сбора данных'!G420))</f>
        <v/>
      </c>
      <c r="G419" s="50" t="str">
        <f>IF('Форма сбора данных'!H420="","",CLEAN('Форма сбора данных'!H420))</f>
        <v/>
      </c>
      <c r="H419" s="50" t="str">
        <f>IF('Форма сбора данных'!I420="","",CLEAN('Форма сбора данных'!I420))</f>
        <v/>
      </c>
      <c r="I419" s="50" t="str">
        <f>IF('Форма сбора данных'!J420="","",CLEAN('Форма сбора данных'!J420))</f>
        <v/>
      </c>
      <c r="J419" s="50" t="str">
        <f>IF('Форма сбора данных'!K420="","",CLEAN('Форма сбора данных'!K420))</f>
        <v/>
      </c>
      <c r="K419" s="50" t="str">
        <f>IF('Форма сбора данных'!L420="","",CLEAN('Форма сбора данных'!L420))</f>
        <v/>
      </c>
      <c r="L419" s="50" t="str">
        <f>IF('Форма сбора данных'!M420="","",CLEAN('Форма сбора данных'!M420))</f>
        <v/>
      </c>
    </row>
    <row r="420" spans="1:12" x14ac:dyDescent="0.25">
      <c r="A420" s="50">
        <v>1</v>
      </c>
      <c r="B420" s="50">
        <v>414</v>
      </c>
      <c r="C420" s="50" t="str">
        <f>IF('Форма сбора данных'!D421="","",CLEAN('Форма сбора данных'!D421))</f>
        <v/>
      </c>
      <c r="D420" s="50" t="str">
        <f>IF('Форма сбора данных'!E421="","",CLEAN('Форма сбора данных'!E421))</f>
        <v/>
      </c>
      <c r="E420" s="50" t="str">
        <f>IF('Форма сбора данных'!F421="","",CLEAN('Форма сбора данных'!F421))</f>
        <v/>
      </c>
      <c r="F420" s="50" t="str">
        <f>IF('Форма сбора данных'!G421="","",CLEAN('Форма сбора данных'!G421))</f>
        <v/>
      </c>
      <c r="G420" s="50" t="str">
        <f>IF('Форма сбора данных'!H421="","",CLEAN('Форма сбора данных'!H421))</f>
        <v/>
      </c>
      <c r="H420" s="50" t="str">
        <f>IF('Форма сбора данных'!I421="","",CLEAN('Форма сбора данных'!I421))</f>
        <v/>
      </c>
      <c r="I420" s="50" t="str">
        <f>IF('Форма сбора данных'!J421="","",CLEAN('Форма сбора данных'!J421))</f>
        <v/>
      </c>
      <c r="J420" s="50" t="str">
        <f>IF('Форма сбора данных'!K421="","",CLEAN('Форма сбора данных'!K421))</f>
        <v/>
      </c>
      <c r="K420" s="50" t="str">
        <f>IF('Форма сбора данных'!L421="","",CLEAN('Форма сбора данных'!L421))</f>
        <v/>
      </c>
      <c r="L420" s="50" t="str">
        <f>IF('Форма сбора данных'!M421="","",CLEAN('Форма сбора данных'!M421))</f>
        <v/>
      </c>
    </row>
    <row r="421" spans="1:12" x14ac:dyDescent="0.25">
      <c r="A421" s="50">
        <v>1</v>
      </c>
      <c r="B421" s="50">
        <v>415</v>
      </c>
      <c r="C421" s="50" t="str">
        <f>IF('Форма сбора данных'!D422="","",CLEAN('Форма сбора данных'!D422))</f>
        <v/>
      </c>
      <c r="D421" s="50" t="str">
        <f>IF('Форма сбора данных'!E422="","",CLEAN('Форма сбора данных'!E422))</f>
        <v/>
      </c>
      <c r="E421" s="50" t="str">
        <f>IF('Форма сбора данных'!F422="","",CLEAN('Форма сбора данных'!F422))</f>
        <v/>
      </c>
      <c r="F421" s="50" t="str">
        <f>IF('Форма сбора данных'!G422="","",CLEAN('Форма сбора данных'!G422))</f>
        <v/>
      </c>
      <c r="G421" s="50" t="str">
        <f>IF('Форма сбора данных'!H422="","",CLEAN('Форма сбора данных'!H422))</f>
        <v/>
      </c>
      <c r="H421" s="50" t="str">
        <f>IF('Форма сбора данных'!I422="","",CLEAN('Форма сбора данных'!I422))</f>
        <v/>
      </c>
      <c r="I421" s="50" t="str">
        <f>IF('Форма сбора данных'!J422="","",CLEAN('Форма сбора данных'!J422))</f>
        <v/>
      </c>
      <c r="J421" s="50" t="str">
        <f>IF('Форма сбора данных'!K422="","",CLEAN('Форма сбора данных'!K422))</f>
        <v/>
      </c>
      <c r="K421" s="50" t="str">
        <f>IF('Форма сбора данных'!L422="","",CLEAN('Форма сбора данных'!L422))</f>
        <v/>
      </c>
      <c r="L421" s="50" t="str">
        <f>IF('Форма сбора данных'!M422="","",CLEAN('Форма сбора данных'!M422))</f>
        <v/>
      </c>
    </row>
  </sheetData>
  <sheetProtection password="CF7E" sheet="1" objects="1" scenarios="1"/>
  <conditionalFormatting sqref="C2">
    <cfRule type="expression" dxfId="1" priority="1">
      <formula>$B$3=1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79"/>
  <sheetViews>
    <sheetView workbookViewId="0">
      <selection activeCell="E2" sqref="E2"/>
    </sheetView>
  </sheetViews>
  <sheetFormatPr defaultRowHeight="15" x14ac:dyDescent="0.25"/>
  <cols>
    <col min="3" max="3" width="9.140625" style="103"/>
    <col min="4" max="4" width="71.140625" bestFit="1" customWidth="1"/>
  </cols>
  <sheetData>
    <row r="1" spans="1:9" x14ac:dyDescent="0.25">
      <c r="A1" s="70" t="s">
        <v>42</v>
      </c>
      <c r="B1" s="70" t="s">
        <v>65</v>
      </c>
      <c r="C1" s="70" t="s">
        <v>43</v>
      </c>
      <c r="D1" s="70" t="s">
        <v>44</v>
      </c>
      <c r="E1" s="70" t="s">
        <v>5098</v>
      </c>
    </row>
    <row r="2" spans="1:9" x14ac:dyDescent="0.25">
      <c r="A2" t="s">
        <v>588</v>
      </c>
      <c r="B2" s="101" t="s">
        <v>5001</v>
      </c>
      <c r="C2" s="101" t="s">
        <v>5002</v>
      </c>
      <c r="D2" t="s">
        <v>2704</v>
      </c>
      <c r="E2" t="str">
        <f>IFERROR(VLOOKUP('Форма сбора данных'!C2,Лист1!A2:D2378,2,0),0)</f>
        <v>02</v>
      </c>
      <c r="H2" s="50"/>
      <c r="I2" s="50"/>
    </row>
    <row r="3" spans="1:9" x14ac:dyDescent="0.25">
      <c r="A3" t="s">
        <v>589</v>
      </c>
      <c r="B3" s="101" t="s">
        <v>5001</v>
      </c>
      <c r="C3" s="101" t="s">
        <v>5002</v>
      </c>
      <c r="D3" t="s">
        <v>2705</v>
      </c>
      <c r="H3" s="50"/>
      <c r="I3" s="50"/>
    </row>
    <row r="4" spans="1:9" x14ac:dyDescent="0.25">
      <c r="A4" t="s">
        <v>590</v>
      </c>
      <c r="B4" s="101" t="s">
        <v>5001</v>
      </c>
      <c r="C4" s="101" t="s">
        <v>5002</v>
      </c>
      <c r="D4" t="s">
        <v>2706</v>
      </c>
      <c r="H4" s="50"/>
      <c r="I4" s="50"/>
    </row>
    <row r="5" spans="1:9" x14ac:dyDescent="0.25">
      <c r="A5" t="s">
        <v>591</v>
      </c>
      <c r="B5" s="101" t="s">
        <v>5001</v>
      </c>
      <c r="C5" s="101" t="s">
        <v>5002</v>
      </c>
      <c r="D5" t="s">
        <v>2707</v>
      </c>
      <c r="H5" s="50"/>
      <c r="I5" s="50"/>
    </row>
    <row r="6" spans="1:9" x14ac:dyDescent="0.25">
      <c r="A6" t="s">
        <v>592</v>
      </c>
      <c r="B6" s="101" t="s">
        <v>5001</v>
      </c>
      <c r="C6" s="101" t="s">
        <v>5002</v>
      </c>
      <c r="D6" t="s">
        <v>2708</v>
      </c>
      <c r="H6" s="50"/>
      <c r="I6" s="50"/>
    </row>
    <row r="7" spans="1:9" x14ac:dyDescent="0.25">
      <c r="A7" t="s">
        <v>593</v>
      </c>
      <c r="B7" s="101" t="s">
        <v>5001</v>
      </c>
      <c r="C7" s="101" t="s">
        <v>5002</v>
      </c>
      <c r="D7" t="s">
        <v>2709</v>
      </c>
      <c r="H7" s="50"/>
      <c r="I7" s="50"/>
    </row>
    <row r="8" spans="1:9" x14ac:dyDescent="0.25">
      <c r="A8" t="s">
        <v>594</v>
      </c>
      <c r="B8" s="101" t="s">
        <v>5001</v>
      </c>
      <c r="C8" s="101" t="s">
        <v>5002</v>
      </c>
      <c r="D8" t="s">
        <v>2710</v>
      </c>
      <c r="H8" s="50"/>
      <c r="I8" s="50"/>
    </row>
    <row r="9" spans="1:9" x14ac:dyDescent="0.25">
      <c r="A9" t="s">
        <v>595</v>
      </c>
      <c r="B9" s="101" t="s">
        <v>5001</v>
      </c>
      <c r="C9" s="101" t="s">
        <v>5002</v>
      </c>
      <c r="D9" t="s">
        <v>2711</v>
      </c>
      <c r="H9" s="50"/>
      <c r="I9" s="50"/>
    </row>
    <row r="10" spans="1:9" x14ac:dyDescent="0.25">
      <c r="A10" t="s">
        <v>596</v>
      </c>
      <c r="B10" s="101" t="s">
        <v>5001</v>
      </c>
      <c r="C10" s="101" t="s">
        <v>5002</v>
      </c>
      <c r="D10" t="s">
        <v>2712</v>
      </c>
      <c r="H10" s="50"/>
      <c r="I10" s="50"/>
    </row>
    <row r="11" spans="1:9" x14ac:dyDescent="0.25">
      <c r="A11" t="s">
        <v>597</v>
      </c>
      <c r="B11" s="101" t="s">
        <v>5001</v>
      </c>
      <c r="C11" s="101" t="s">
        <v>5002</v>
      </c>
      <c r="D11" t="s">
        <v>2713</v>
      </c>
      <c r="H11" s="50"/>
      <c r="I11" s="50"/>
    </row>
    <row r="12" spans="1:9" x14ac:dyDescent="0.25">
      <c r="A12" t="s">
        <v>598</v>
      </c>
      <c r="B12" s="101" t="s">
        <v>5001</v>
      </c>
      <c r="C12" s="101" t="s">
        <v>5002</v>
      </c>
      <c r="D12" t="s">
        <v>2714</v>
      </c>
      <c r="H12" s="50"/>
      <c r="I12" s="50"/>
    </row>
    <row r="13" spans="1:9" x14ac:dyDescent="0.25">
      <c r="A13" t="s">
        <v>599</v>
      </c>
      <c r="B13" s="101" t="s">
        <v>5001</v>
      </c>
      <c r="C13" s="101" t="s">
        <v>5002</v>
      </c>
      <c r="D13" t="s">
        <v>2715</v>
      </c>
      <c r="H13" s="50"/>
      <c r="I13" s="50"/>
    </row>
    <row r="14" spans="1:9" x14ac:dyDescent="0.25">
      <c r="A14" t="s">
        <v>600</v>
      </c>
      <c r="B14" s="101" t="s">
        <v>5001</v>
      </c>
      <c r="C14" s="101" t="s">
        <v>5002</v>
      </c>
      <c r="D14" t="s">
        <v>2716</v>
      </c>
      <c r="H14" s="50"/>
      <c r="I14" s="50"/>
    </row>
    <row r="15" spans="1:9" x14ac:dyDescent="0.25">
      <c r="A15" t="s">
        <v>601</v>
      </c>
      <c r="B15" s="101" t="s">
        <v>5001</v>
      </c>
      <c r="C15" s="101" t="s">
        <v>5002</v>
      </c>
      <c r="D15" t="s">
        <v>2717</v>
      </c>
      <c r="H15" s="50"/>
      <c r="I15" s="50"/>
    </row>
    <row r="16" spans="1:9" x14ac:dyDescent="0.25">
      <c r="A16" t="s">
        <v>602</v>
      </c>
      <c r="B16" s="101" t="s">
        <v>5001</v>
      </c>
      <c r="C16" s="101" t="s">
        <v>5002</v>
      </c>
      <c r="D16" t="s">
        <v>2718</v>
      </c>
      <c r="H16" s="50"/>
      <c r="I16" s="50"/>
    </row>
    <row r="17" spans="1:9" x14ac:dyDescent="0.25">
      <c r="A17" t="s">
        <v>603</v>
      </c>
      <c r="B17" s="101" t="s">
        <v>5001</v>
      </c>
      <c r="C17" s="101" t="s">
        <v>5002</v>
      </c>
      <c r="D17" t="s">
        <v>2719</v>
      </c>
      <c r="H17" s="50"/>
      <c r="I17" s="50"/>
    </row>
    <row r="18" spans="1:9" x14ac:dyDescent="0.25">
      <c r="A18" t="s">
        <v>604</v>
      </c>
      <c r="B18" s="101" t="s">
        <v>5001</v>
      </c>
      <c r="C18" s="101" t="s">
        <v>5002</v>
      </c>
      <c r="D18" t="s">
        <v>2720</v>
      </c>
      <c r="H18" s="50"/>
      <c r="I18" s="50"/>
    </row>
    <row r="19" spans="1:9" x14ac:dyDescent="0.25">
      <c r="A19" t="s">
        <v>605</v>
      </c>
      <c r="B19" s="101" t="s">
        <v>5001</v>
      </c>
      <c r="C19" s="101" t="s">
        <v>5002</v>
      </c>
      <c r="D19" t="s">
        <v>2721</v>
      </c>
      <c r="H19" s="50"/>
      <c r="I19" s="50"/>
    </row>
    <row r="20" spans="1:9" x14ac:dyDescent="0.25">
      <c r="A20" t="s">
        <v>606</v>
      </c>
      <c r="B20" s="101" t="s">
        <v>5001</v>
      </c>
      <c r="C20" s="101" t="s">
        <v>5002</v>
      </c>
      <c r="D20" t="s">
        <v>2722</v>
      </c>
      <c r="H20" s="50"/>
      <c r="I20" s="50"/>
    </row>
    <row r="21" spans="1:9" x14ac:dyDescent="0.25">
      <c r="A21" t="s">
        <v>607</v>
      </c>
      <c r="B21" s="101" t="s">
        <v>5001</v>
      </c>
      <c r="C21" s="101" t="s">
        <v>5002</v>
      </c>
      <c r="D21" t="s">
        <v>2723</v>
      </c>
      <c r="H21" s="50"/>
      <c r="I21" s="50"/>
    </row>
    <row r="22" spans="1:9" x14ac:dyDescent="0.25">
      <c r="A22" t="s">
        <v>608</v>
      </c>
      <c r="B22" s="101" t="s">
        <v>5001</v>
      </c>
      <c r="C22" s="101" t="s">
        <v>5002</v>
      </c>
      <c r="D22" t="s">
        <v>2724</v>
      </c>
      <c r="H22" s="50"/>
      <c r="I22" s="50"/>
    </row>
    <row r="23" spans="1:9" x14ac:dyDescent="0.25">
      <c r="A23" t="s">
        <v>609</v>
      </c>
      <c r="B23" s="101" t="s">
        <v>5001</v>
      </c>
      <c r="C23" s="101" t="s">
        <v>5002</v>
      </c>
      <c r="D23" t="s">
        <v>2725</v>
      </c>
      <c r="H23" s="50"/>
      <c r="I23" s="50"/>
    </row>
    <row r="24" spans="1:9" x14ac:dyDescent="0.25">
      <c r="A24" t="s">
        <v>610</v>
      </c>
      <c r="B24" s="101" t="s">
        <v>5001</v>
      </c>
      <c r="C24" s="101" t="s">
        <v>5002</v>
      </c>
      <c r="D24" t="s">
        <v>2726</v>
      </c>
      <c r="H24" s="50"/>
      <c r="I24" s="50"/>
    </row>
    <row r="25" spans="1:9" x14ac:dyDescent="0.25">
      <c r="A25" t="s">
        <v>611</v>
      </c>
      <c r="B25" s="101" t="s">
        <v>5001</v>
      </c>
      <c r="C25" s="101" t="s">
        <v>5002</v>
      </c>
      <c r="D25" t="s">
        <v>2727</v>
      </c>
      <c r="H25" s="50"/>
      <c r="I25" s="50"/>
    </row>
    <row r="26" spans="1:9" x14ac:dyDescent="0.25">
      <c r="A26" t="s">
        <v>612</v>
      </c>
      <c r="B26" s="101" t="s">
        <v>5001</v>
      </c>
      <c r="C26" s="101" t="s">
        <v>5002</v>
      </c>
      <c r="D26" t="s">
        <v>2728</v>
      </c>
      <c r="H26" s="50"/>
      <c r="I26" s="50"/>
    </row>
    <row r="27" spans="1:9" x14ac:dyDescent="0.25">
      <c r="A27" t="s">
        <v>613</v>
      </c>
      <c r="B27" s="101" t="s">
        <v>5001</v>
      </c>
      <c r="C27" s="101" t="s">
        <v>5002</v>
      </c>
      <c r="D27" t="s">
        <v>2729</v>
      </c>
      <c r="H27" s="50"/>
      <c r="I27" s="50"/>
    </row>
    <row r="28" spans="1:9" x14ac:dyDescent="0.25">
      <c r="A28" t="s">
        <v>614</v>
      </c>
      <c r="B28" s="101" t="s">
        <v>5001</v>
      </c>
      <c r="C28" s="101" t="s">
        <v>5002</v>
      </c>
      <c r="D28" t="s">
        <v>2730</v>
      </c>
      <c r="H28" s="50"/>
      <c r="I28" s="50"/>
    </row>
    <row r="29" spans="1:9" x14ac:dyDescent="0.25">
      <c r="A29" t="s">
        <v>615</v>
      </c>
      <c r="B29" s="101" t="s">
        <v>5001</v>
      </c>
      <c r="C29" s="101" t="s">
        <v>5002</v>
      </c>
      <c r="D29" t="s">
        <v>2731</v>
      </c>
      <c r="H29" s="50"/>
      <c r="I29" s="50"/>
    </row>
    <row r="30" spans="1:9" x14ac:dyDescent="0.25">
      <c r="A30" t="s">
        <v>616</v>
      </c>
      <c r="B30" s="101" t="s">
        <v>5001</v>
      </c>
      <c r="C30" s="101" t="s">
        <v>5002</v>
      </c>
      <c r="D30" t="s">
        <v>2732</v>
      </c>
      <c r="H30" s="50"/>
      <c r="I30" s="50"/>
    </row>
    <row r="31" spans="1:9" x14ac:dyDescent="0.25">
      <c r="A31" t="s">
        <v>617</v>
      </c>
      <c r="B31" s="101" t="s">
        <v>5001</v>
      </c>
      <c r="C31" s="101" t="s">
        <v>5002</v>
      </c>
      <c r="D31" t="s">
        <v>2733</v>
      </c>
      <c r="H31" s="50"/>
      <c r="I31" s="50"/>
    </row>
    <row r="32" spans="1:9" x14ac:dyDescent="0.25">
      <c r="A32" t="s">
        <v>618</v>
      </c>
      <c r="B32" s="101" t="s">
        <v>5001</v>
      </c>
      <c r="C32" s="101" t="s">
        <v>5002</v>
      </c>
      <c r="D32" t="s">
        <v>2734</v>
      </c>
      <c r="H32" s="50"/>
      <c r="I32" s="50"/>
    </row>
    <row r="33" spans="1:9" x14ac:dyDescent="0.25">
      <c r="A33" t="s">
        <v>619</v>
      </c>
      <c r="B33" s="101" t="s">
        <v>5001</v>
      </c>
      <c r="C33" s="101" t="s">
        <v>5002</v>
      </c>
      <c r="D33" t="s">
        <v>2735</v>
      </c>
      <c r="H33" s="50"/>
      <c r="I33" s="50"/>
    </row>
    <row r="34" spans="1:9" x14ac:dyDescent="0.25">
      <c r="A34" t="s">
        <v>620</v>
      </c>
      <c r="B34" s="101" t="s">
        <v>5001</v>
      </c>
      <c r="C34" s="101" t="s">
        <v>5002</v>
      </c>
      <c r="D34" t="s">
        <v>2736</v>
      </c>
      <c r="H34" s="50"/>
      <c r="I34" s="50"/>
    </row>
    <row r="35" spans="1:9" x14ac:dyDescent="0.25">
      <c r="A35" t="s">
        <v>621</v>
      </c>
      <c r="B35" s="101" t="s">
        <v>5001</v>
      </c>
      <c r="C35" s="101" t="s">
        <v>5002</v>
      </c>
      <c r="D35" t="s">
        <v>2737</v>
      </c>
      <c r="H35" s="50"/>
      <c r="I35" s="50"/>
    </row>
    <row r="36" spans="1:9" x14ac:dyDescent="0.25">
      <c r="A36" t="s">
        <v>622</v>
      </c>
      <c r="B36" s="101" t="s">
        <v>5001</v>
      </c>
      <c r="C36" s="101" t="s">
        <v>5002</v>
      </c>
      <c r="D36" t="s">
        <v>2738</v>
      </c>
      <c r="H36" s="50"/>
      <c r="I36" s="50"/>
    </row>
    <row r="37" spans="1:9" x14ac:dyDescent="0.25">
      <c r="A37" t="s">
        <v>623</v>
      </c>
      <c r="B37" s="101" t="s">
        <v>5001</v>
      </c>
      <c r="C37" s="101" t="s">
        <v>5002</v>
      </c>
      <c r="D37" t="s">
        <v>2739</v>
      </c>
      <c r="H37" s="50"/>
      <c r="I37" s="50"/>
    </row>
    <row r="38" spans="1:9" x14ac:dyDescent="0.25">
      <c r="A38" t="s">
        <v>624</v>
      </c>
      <c r="B38" s="101" t="s">
        <v>5001</v>
      </c>
      <c r="C38" s="101" t="s">
        <v>5002</v>
      </c>
      <c r="D38" t="s">
        <v>2740</v>
      </c>
      <c r="H38" s="50"/>
      <c r="I38" s="50"/>
    </row>
    <row r="39" spans="1:9" x14ac:dyDescent="0.25">
      <c r="A39" t="s">
        <v>625</v>
      </c>
      <c r="B39" s="101" t="s">
        <v>5001</v>
      </c>
      <c r="C39" s="101" t="s">
        <v>5002</v>
      </c>
      <c r="D39" t="s">
        <v>2741</v>
      </c>
      <c r="H39" s="50"/>
      <c r="I39" s="50"/>
    </row>
    <row r="40" spans="1:9" x14ac:dyDescent="0.25">
      <c r="A40" t="s">
        <v>1172</v>
      </c>
      <c r="B40" s="101" t="s">
        <v>5063</v>
      </c>
      <c r="C40" s="101" t="s">
        <v>5064</v>
      </c>
      <c r="D40" t="s">
        <v>2742</v>
      </c>
      <c r="H40" s="50"/>
      <c r="I40" s="50"/>
    </row>
    <row r="41" spans="1:9" x14ac:dyDescent="0.25">
      <c r="A41" t="s">
        <v>1173</v>
      </c>
      <c r="B41" s="101" t="s">
        <v>5063</v>
      </c>
      <c r="C41" s="101" t="s">
        <v>5064</v>
      </c>
      <c r="D41" t="s">
        <v>2743</v>
      </c>
      <c r="H41" s="50"/>
      <c r="I41" s="50"/>
    </row>
    <row r="42" spans="1:9" x14ac:dyDescent="0.25">
      <c r="A42" t="s">
        <v>1174</v>
      </c>
      <c r="B42" s="101" t="s">
        <v>5063</v>
      </c>
      <c r="C42" s="101" t="s">
        <v>5064</v>
      </c>
      <c r="D42" t="s">
        <v>2744</v>
      </c>
      <c r="H42" s="50"/>
      <c r="I42" s="50"/>
    </row>
    <row r="43" spans="1:9" x14ac:dyDescent="0.25">
      <c r="A43" t="s">
        <v>1175</v>
      </c>
      <c r="B43" s="101" t="s">
        <v>5063</v>
      </c>
      <c r="C43" s="101" t="s">
        <v>5064</v>
      </c>
      <c r="D43" t="s">
        <v>2745</v>
      </c>
      <c r="H43" s="50"/>
      <c r="I43" s="50"/>
    </row>
    <row r="44" spans="1:9" x14ac:dyDescent="0.25">
      <c r="A44" t="s">
        <v>1176</v>
      </c>
      <c r="B44" s="101" t="s">
        <v>5063</v>
      </c>
      <c r="C44" s="101" t="s">
        <v>5064</v>
      </c>
      <c r="D44" t="s">
        <v>2746</v>
      </c>
      <c r="H44" s="50"/>
      <c r="I44" s="50"/>
    </row>
    <row r="45" spans="1:9" x14ac:dyDescent="0.25">
      <c r="A45" t="s">
        <v>1177</v>
      </c>
      <c r="B45" s="101" t="s">
        <v>5063</v>
      </c>
      <c r="C45" s="101" t="s">
        <v>5064</v>
      </c>
      <c r="D45" t="s">
        <v>2747</v>
      </c>
      <c r="H45" s="50"/>
      <c r="I45" s="50"/>
    </row>
    <row r="46" spans="1:9" x14ac:dyDescent="0.25">
      <c r="A46" t="s">
        <v>1178</v>
      </c>
      <c r="B46" s="101" t="s">
        <v>5063</v>
      </c>
      <c r="C46" s="101" t="s">
        <v>5064</v>
      </c>
      <c r="D46" t="s">
        <v>2748</v>
      </c>
      <c r="H46" s="50"/>
      <c r="I46" s="50"/>
    </row>
    <row r="47" spans="1:9" x14ac:dyDescent="0.25">
      <c r="A47" t="s">
        <v>1179</v>
      </c>
      <c r="B47" s="101" t="s">
        <v>5063</v>
      </c>
      <c r="C47" s="101" t="s">
        <v>5064</v>
      </c>
      <c r="D47" t="s">
        <v>2749</v>
      </c>
      <c r="H47" s="50"/>
      <c r="I47" s="50"/>
    </row>
    <row r="48" spans="1:9" x14ac:dyDescent="0.25">
      <c r="A48" t="s">
        <v>1180</v>
      </c>
      <c r="B48" s="101" t="s">
        <v>5063</v>
      </c>
      <c r="C48" s="101" t="s">
        <v>5064</v>
      </c>
      <c r="D48" t="s">
        <v>2750</v>
      </c>
      <c r="H48" s="50"/>
      <c r="I48" s="50"/>
    </row>
    <row r="49" spans="1:9" x14ac:dyDescent="0.25">
      <c r="A49" t="s">
        <v>1181</v>
      </c>
      <c r="B49" s="101" t="s">
        <v>5063</v>
      </c>
      <c r="C49" s="101" t="s">
        <v>5064</v>
      </c>
      <c r="D49" t="s">
        <v>2751</v>
      </c>
      <c r="H49" s="50"/>
      <c r="I49" s="50"/>
    </row>
    <row r="50" spans="1:9" x14ac:dyDescent="0.25">
      <c r="A50" t="s">
        <v>1182</v>
      </c>
      <c r="B50" s="101" t="s">
        <v>5063</v>
      </c>
      <c r="C50" s="101" t="s">
        <v>5064</v>
      </c>
      <c r="D50" t="s">
        <v>2752</v>
      </c>
      <c r="H50" s="50"/>
      <c r="I50" s="50"/>
    </row>
    <row r="51" spans="1:9" x14ac:dyDescent="0.25">
      <c r="A51" t="s">
        <v>1183</v>
      </c>
      <c r="B51" s="101" t="s">
        <v>5063</v>
      </c>
      <c r="C51" s="101" t="s">
        <v>5064</v>
      </c>
      <c r="D51" t="s">
        <v>2753</v>
      </c>
      <c r="H51" s="50"/>
      <c r="I51" s="50"/>
    </row>
    <row r="52" spans="1:9" x14ac:dyDescent="0.25">
      <c r="A52" t="s">
        <v>1184</v>
      </c>
      <c r="B52" s="101" t="s">
        <v>5063</v>
      </c>
      <c r="C52" s="101" t="s">
        <v>5064</v>
      </c>
      <c r="D52" t="s">
        <v>2754</v>
      </c>
      <c r="H52" s="50"/>
      <c r="I52" s="50"/>
    </row>
    <row r="53" spans="1:9" x14ac:dyDescent="0.25">
      <c r="A53" t="s">
        <v>1185</v>
      </c>
      <c r="B53" s="101" t="s">
        <v>5063</v>
      </c>
      <c r="C53" s="101" t="s">
        <v>5064</v>
      </c>
      <c r="D53" t="s">
        <v>2755</v>
      </c>
      <c r="H53" s="50"/>
      <c r="I53" s="50"/>
    </row>
    <row r="54" spans="1:9" x14ac:dyDescent="0.25">
      <c r="A54" t="s">
        <v>1186</v>
      </c>
      <c r="B54" s="101" t="s">
        <v>5063</v>
      </c>
      <c r="C54" s="101" t="s">
        <v>5064</v>
      </c>
      <c r="D54" t="s">
        <v>2756</v>
      </c>
      <c r="H54" s="50"/>
      <c r="I54" s="50"/>
    </row>
    <row r="55" spans="1:9" x14ac:dyDescent="0.25">
      <c r="A55" t="s">
        <v>1187</v>
      </c>
      <c r="B55" s="101" t="s">
        <v>5063</v>
      </c>
      <c r="C55" s="101" t="s">
        <v>5064</v>
      </c>
      <c r="D55" t="s">
        <v>2757</v>
      </c>
      <c r="H55" s="50"/>
      <c r="I55" s="50"/>
    </row>
    <row r="56" spans="1:9" x14ac:dyDescent="0.25">
      <c r="A56" t="s">
        <v>1188</v>
      </c>
      <c r="B56" s="101" t="s">
        <v>5063</v>
      </c>
      <c r="C56" s="101" t="s">
        <v>5064</v>
      </c>
      <c r="D56" t="s">
        <v>2758</v>
      </c>
      <c r="H56" s="50"/>
      <c r="I56" s="50"/>
    </row>
    <row r="57" spans="1:9" x14ac:dyDescent="0.25">
      <c r="A57" t="s">
        <v>1189</v>
      </c>
      <c r="B57" s="101" t="s">
        <v>5063</v>
      </c>
      <c r="C57" s="101" t="s">
        <v>5064</v>
      </c>
      <c r="D57" t="s">
        <v>2759</v>
      </c>
      <c r="H57" s="50"/>
      <c r="I57" s="50"/>
    </row>
    <row r="58" spans="1:9" x14ac:dyDescent="0.25">
      <c r="A58" t="s">
        <v>1190</v>
      </c>
      <c r="B58" s="101" t="s">
        <v>5063</v>
      </c>
      <c r="C58" s="101" t="s">
        <v>5064</v>
      </c>
      <c r="D58" t="s">
        <v>2760</v>
      </c>
      <c r="H58" s="50"/>
      <c r="I58" s="50"/>
    </row>
    <row r="59" spans="1:9" x14ac:dyDescent="0.25">
      <c r="A59" t="s">
        <v>1191</v>
      </c>
      <c r="B59" s="101" t="s">
        <v>5063</v>
      </c>
      <c r="C59" s="101" t="s">
        <v>5064</v>
      </c>
      <c r="D59" t="s">
        <v>2761</v>
      </c>
      <c r="H59" s="50"/>
      <c r="I59" s="50"/>
    </row>
    <row r="60" spans="1:9" x14ac:dyDescent="0.25">
      <c r="A60" t="s">
        <v>1192</v>
      </c>
      <c r="B60" s="101" t="s">
        <v>5063</v>
      </c>
      <c r="C60" s="101" t="s">
        <v>5064</v>
      </c>
      <c r="D60" t="s">
        <v>2762</v>
      </c>
      <c r="H60" s="50"/>
      <c r="I60" s="50"/>
    </row>
    <row r="61" spans="1:9" x14ac:dyDescent="0.25">
      <c r="A61" t="s">
        <v>1193</v>
      </c>
      <c r="B61" s="101" t="s">
        <v>5063</v>
      </c>
      <c r="C61" s="101" t="s">
        <v>5064</v>
      </c>
      <c r="D61" t="s">
        <v>2763</v>
      </c>
      <c r="H61" s="50"/>
      <c r="I61" s="50"/>
    </row>
    <row r="62" spans="1:9" x14ac:dyDescent="0.25">
      <c r="A62" t="s">
        <v>1194</v>
      </c>
      <c r="B62" s="101" t="s">
        <v>5063</v>
      </c>
      <c r="C62" s="101" t="s">
        <v>5064</v>
      </c>
      <c r="D62" t="s">
        <v>2764</v>
      </c>
      <c r="H62" s="50"/>
      <c r="I62" s="50"/>
    </row>
    <row r="63" spans="1:9" x14ac:dyDescent="0.25">
      <c r="A63" t="s">
        <v>1195</v>
      </c>
      <c r="B63" s="101" t="s">
        <v>5063</v>
      </c>
      <c r="C63" s="101" t="s">
        <v>5064</v>
      </c>
      <c r="D63" t="s">
        <v>2765</v>
      </c>
      <c r="H63" s="50"/>
      <c r="I63" s="50"/>
    </row>
    <row r="64" spans="1:9" x14ac:dyDescent="0.25">
      <c r="A64" t="s">
        <v>1196</v>
      </c>
      <c r="B64" s="101" t="s">
        <v>5063</v>
      </c>
      <c r="C64" s="101" t="s">
        <v>5064</v>
      </c>
      <c r="D64" t="s">
        <v>2766</v>
      </c>
      <c r="H64" s="50"/>
      <c r="I64" s="50"/>
    </row>
    <row r="65" spans="1:9" x14ac:dyDescent="0.25">
      <c r="A65" t="s">
        <v>1197</v>
      </c>
      <c r="B65" s="101" t="s">
        <v>5063</v>
      </c>
      <c r="C65" s="101" t="s">
        <v>5064</v>
      </c>
      <c r="D65" t="s">
        <v>2767</v>
      </c>
      <c r="H65" s="50"/>
      <c r="I65" s="50"/>
    </row>
    <row r="66" spans="1:9" x14ac:dyDescent="0.25">
      <c r="A66" t="s">
        <v>1198</v>
      </c>
      <c r="B66" s="101" t="s">
        <v>5063</v>
      </c>
      <c r="C66" s="101" t="s">
        <v>5064</v>
      </c>
      <c r="D66" t="s">
        <v>2768</v>
      </c>
      <c r="H66" s="50"/>
      <c r="I66" s="50"/>
    </row>
    <row r="67" spans="1:9" x14ac:dyDescent="0.25">
      <c r="A67" t="s">
        <v>1199</v>
      </c>
      <c r="B67" s="101" t="s">
        <v>5063</v>
      </c>
      <c r="C67" s="101" t="s">
        <v>5064</v>
      </c>
      <c r="D67" t="s">
        <v>2769</v>
      </c>
      <c r="H67" s="50"/>
      <c r="I67" s="50"/>
    </row>
    <row r="68" spans="1:9" x14ac:dyDescent="0.25">
      <c r="A68" t="s">
        <v>1200</v>
      </c>
      <c r="B68" s="101" t="s">
        <v>5063</v>
      </c>
      <c r="C68" s="101" t="s">
        <v>5064</v>
      </c>
      <c r="D68" t="s">
        <v>2770</v>
      </c>
      <c r="H68" s="50"/>
      <c r="I68" s="50"/>
    </row>
    <row r="69" spans="1:9" x14ac:dyDescent="0.25">
      <c r="A69" t="s">
        <v>1201</v>
      </c>
      <c r="B69" s="101" t="s">
        <v>5063</v>
      </c>
      <c r="C69" s="101" t="s">
        <v>5064</v>
      </c>
      <c r="D69" t="s">
        <v>2771</v>
      </c>
      <c r="H69" s="50"/>
      <c r="I69" s="50"/>
    </row>
    <row r="70" spans="1:9" x14ac:dyDescent="0.25">
      <c r="A70" t="s">
        <v>1202</v>
      </c>
      <c r="B70" s="101" t="s">
        <v>5063</v>
      </c>
      <c r="C70" s="101" t="s">
        <v>5064</v>
      </c>
      <c r="D70" t="s">
        <v>2772</v>
      </c>
      <c r="H70" s="50"/>
      <c r="I70" s="50"/>
    </row>
    <row r="71" spans="1:9" x14ac:dyDescent="0.25">
      <c r="A71" t="s">
        <v>1203</v>
      </c>
      <c r="B71" s="101" t="s">
        <v>5063</v>
      </c>
      <c r="C71" s="101" t="s">
        <v>5064</v>
      </c>
      <c r="D71" t="s">
        <v>2773</v>
      </c>
      <c r="H71" s="50"/>
      <c r="I71" s="50"/>
    </row>
    <row r="72" spans="1:9" x14ac:dyDescent="0.25">
      <c r="A72" t="s">
        <v>1204</v>
      </c>
      <c r="B72" s="101" t="s">
        <v>5063</v>
      </c>
      <c r="C72" s="101" t="s">
        <v>5064</v>
      </c>
      <c r="D72" t="s">
        <v>2774</v>
      </c>
      <c r="H72" s="50"/>
      <c r="I72" s="50"/>
    </row>
    <row r="73" spans="1:9" x14ac:dyDescent="0.25">
      <c r="A73" t="s">
        <v>1205</v>
      </c>
      <c r="B73" s="101" t="s">
        <v>5063</v>
      </c>
      <c r="C73" s="101" t="s">
        <v>5064</v>
      </c>
      <c r="D73" t="s">
        <v>2775</v>
      </c>
      <c r="H73" s="50"/>
      <c r="I73" s="50"/>
    </row>
    <row r="74" spans="1:9" x14ac:dyDescent="0.25">
      <c r="A74" t="s">
        <v>1206</v>
      </c>
      <c r="B74" s="101" t="s">
        <v>5063</v>
      </c>
      <c r="C74" s="101" t="s">
        <v>5064</v>
      </c>
      <c r="D74" t="s">
        <v>2776</v>
      </c>
      <c r="H74" s="50"/>
      <c r="I74" s="50"/>
    </row>
    <row r="75" spans="1:9" x14ac:dyDescent="0.25">
      <c r="A75" t="s">
        <v>1207</v>
      </c>
      <c r="B75" s="101" t="s">
        <v>5063</v>
      </c>
      <c r="C75" s="101" t="s">
        <v>5064</v>
      </c>
      <c r="D75" t="s">
        <v>2777</v>
      </c>
      <c r="H75" s="50"/>
      <c r="I75" s="50"/>
    </row>
    <row r="76" spans="1:9" x14ac:dyDescent="0.25">
      <c r="A76" t="s">
        <v>1208</v>
      </c>
      <c r="B76" s="101" t="s">
        <v>5063</v>
      </c>
      <c r="C76" s="101" t="s">
        <v>5064</v>
      </c>
      <c r="D76" t="s">
        <v>2778</v>
      </c>
      <c r="H76" s="50"/>
      <c r="I76" s="50"/>
    </row>
    <row r="77" spans="1:9" x14ac:dyDescent="0.25">
      <c r="A77" t="s">
        <v>1209</v>
      </c>
      <c r="B77" s="101" t="s">
        <v>5063</v>
      </c>
      <c r="C77" s="101" t="s">
        <v>5064</v>
      </c>
      <c r="D77" t="s">
        <v>2779</v>
      </c>
      <c r="H77" s="50"/>
      <c r="I77" s="50"/>
    </row>
    <row r="78" spans="1:9" x14ac:dyDescent="0.25">
      <c r="A78" t="s">
        <v>1210</v>
      </c>
      <c r="B78" s="101" t="s">
        <v>5063</v>
      </c>
      <c r="C78" s="101" t="s">
        <v>5064</v>
      </c>
      <c r="D78" t="s">
        <v>2780</v>
      </c>
      <c r="H78" s="50"/>
      <c r="I78" s="50"/>
    </row>
    <row r="79" spans="1:9" x14ac:dyDescent="0.25">
      <c r="A79" t="s">
        <v>1211</v>
      </c>
      <c r="B79" s="101" t="s">
        <v>5063</v>
      </c>
      <c r="C79" s="101" t="s">
        <v>5064</v>
      </c>
      <c r="D79" t="s">
        <v>2781</v>
      </c>
      <c r="H79" s="50"/>
      <c r="I79" s="50"/>
    </row>
    <row r="80" spans="1:9" x14ac:dyDescent="0.25">
      <c r="A80" t="s">
        <v>1212</v>
      </c>
      <c r="B80" s="101" t="s">
        <v>5063</v>
      </c>
      <c r="C80" s="101" t="s">
        <v>5064</v>
      </c>
      <c r="D80" t="s">
        <v>2782</v>
      </c>
      <c r="H80" s="50"/>
      <c r="I80" s="50"/>
    </row>
    <row r="81" spans="1:9" x14ac:dyDescent="0.25">
      <c r="A81" t="s">
        <v>1213</v>
      </c>
      <c r="B81" s="101" t="s">
        <v>5063</v>
      </c>
      <c r="C81" s="101" t="s">
        <v>5064</v>
      </c>
      <c r="D81" t="s">
        <v>2783</v>
      </c>
      <c r="H81" s="50"/>
      <c r="I81" s="50"/>
    </row>
    <row r="82" spans="1:9" x14ac:dyDescent="0.25">
      <c r="A82" t="s">
        <v>1214</v>
      </c>
      <c r="B82" s="101" t="s">
        <v>5063</v>
      </c>
      <c r="C82" s="101" t="s">
        <v>5064</v>
      </c>
      <c r="D82" t="s">
        <v>2784</v>
      </c>
      <c r="H82" s="50"/>
      <c r="I82" s="50"/>
    </row>
    <row r="83" spans="1:9" x14ac:dyDescent="0.25">
      <c r="A83" t="s">
        <v>1215</v>
      </c>
      <c r="B83" s="101" t="s">
        <v>5063</v>
      </c>
      <c r="C83" s="101" t="s">
        <v>5064</v>
      </c>
      <c r="D83" t="s">
        <v>2785</v>
      </c>
      <c r="H83" s="50"/>
      <c r="I83" s="50"/>
    </row>
    <row r="84" spans="1:9" x14ac:dyDescent="0.25">
      <c r="A84" t="s">
        <v>1216</v>
      </c>
      <c r="B84" s="101" t="s">
        <v>5063</v>
      </c>
      <c r="C84" s="101" t="s">
        <v>5064</v>
      </c>
      <c r="D84" t="s">
        <v>2786</v>
      </c>
      <c r="H84" s="50"/>
      <c r="I84" s="50"/>
    </row>
    <row r="85" spans="1:9" x14ac:dyDescent="0.25">
      <c r="A85" t="s">
        <v>1217</v>
      </c>
      <c r="B85" s="101" t="s">
        <v>5063</v>
      </c>
      <c r="C85" s="101" t="s">
        <v>5064</v>
      </c>
      <c r="D85" t="s">
        <v>2787</v>
      </c>
      <c r="H85" s="50"/>
      <c r="I85" s="50"/>
    </row>
    <row r="86" spans="1:9" x14ac:dyDescent="0.25">
      <c r="A86" t="s">
        <v>1218</v>
      </c>
      <c r="B86" s="101" t="s">
        <v>5063</v>
      </c>
      <c r="C86" s="101" t="s">
        <v>5064</v>
      </c>
      <c r="D86" t="s">
        <v>2788</v>
      </c>
      <c r="H86" s="50"/>
      <c r="I86" s="50"/>
    </row>
    <row r="87" spans="1:9" x14ac:dyDescent="0.25">
      <c r="A87" t="s">
        <v>1219</v>
      </c>
      <c r="B87" s="101" t="s">
        <v>5063</v>
      </c>
      <c r="C87" s="101" t="s">
        <v>5064</v>
      </c>
      <c r="D87" t="s">
        <v>2789</v>
      </c>
      <c r="H87" s="50"/>
      <c r="I87" s="50"/>
    </row>
    <row r="88" spans="1:9" x14ac:dyDescent="0.25">
      <c r="A88" t="s">
        <v>1220</v>
      </c>
      <c r="B88" s="101" t="s">
        <v>5063</v>
      </c>
      <c r="C88" s="101" t="s">
        <v>5064</v>
      </c>
      <c r="D88" t="s">
        <v>2790</v>
      </c>
      <c r="H88" s="50"/>
      <c r="I88" s="50"/>
    </row>
    <row r="89" spans="1:9" x14ac:dyDescent="0.25">
      <c r="A89" t="s">
        <v>1221</v>
      </c>
      <c r="B89" s="101" t="s">
        <v>5063</v>
      </c>
      <c r="C89" s="101" t="s">
        <v>5064</v>
      </c>
      <c r="D89" t="s">
        <v>2791</v>
      </c>
      <c r="H89" s="102"/>
      <c r="I89" s="50"/>
    </row>
    <row r="90" spans="1:9" x14ac:dyDescent="0.25">
      <c r="A90" t="s">
        <v>1222</v>
      </c>
      <c r="B90" s="101" t="s">
        <v>5063</v>
      </c>
      <c r="C90" s="101" t="s">
        <v>5064</v>
      </c>
      <c r="D90" t="s">
        <v>2792</v>
      </c>
    </row>
    <row r="91" spans="1:9" x14ac:dyDescent="0.25">
      <c r="A91" t="s">
        <v>1223</v>
      </c>
      <c r="B91" s="101" t="s">
        <v>5063</v>
      </c>
      <c r="C91" s="101" t="s">
        <v>5064</v>
      </c>
      <c r="D91" t="s">
        <v>2793</v>
      </c>
    </row>
    <row r="92" spans="1:9" x14ac:dyDescent="0.25">
      <c r="A92" t="s">
        <v>1224</v>
      </c>
      <c r="B92" s="101" t="s">
        <v>5063</v>
      </c>
      <c r="C92" s="101" t="s">
        <v>5064</v>
      </c>
      <c r="D92" t="s">
        <v>2794</v>
      </c>
    </row>
    <row r="93" spans="1:9" x14ac:dyDescent="0.25">
      <c r="A93" t="s">
        <v>1225</v>
      </c>
      <c r="B93" s="101" t="s">
        <v>5063</v>
      </c>
      <c r="C93" s="101" t="s">
        <v>5064</v>
      </c>
      <c r="D93" t="s">
        <v>2795</v>
      </c>
    </row>
    <row r="94" spans="1:9" x14ac:dyDescent="0.25">
      <c r="A94" t="s">
        <v>1226</v>
      </c>
      <c r="B94" s="101" t="s">
        <v>5063</v>
      </c>
      <c r="C94" s="101" t="s">
        <v>5064</v>
      </c>
      <c r="D94" t="s">
        <v>2796</v>
      </c>
    </row>
    <row r="95" spans="1:9" x14ac:dyDescent="0.25">
      <c r="A95" t="s">
        <v>1227</v>
      </c>
      <c r="B95" s="101" t="s">
        <v>5063</v>
      </c>
      <c r="C95" s="101" t="s">
        <v>5064</v>
      </c>
      <c r="D95" t="s">
        <v>2797</v>
      </c>
    </row>
    <row r="96" spans="1:9" x14ac:dyDescent="0.25">
      <c r="A96" t="s">
        <v>1228</v>
      </c>
      <c r="B96" s="101" t="s">
        <v>5063</v>
      </c>
      <c r="C96" s="101" t="s">
        <v>5064</v>
      </c>
      <c r="D96" t="s">
        <v>2798</v>
      </c>
    </row>
    <row r="97" spans="1:4" x14ac:dyDescent="0.25">
      <c r="A97" t="s">
        <v>1229</v>
      </c>
      <c r="B97" s="101" t="s">
        <v>5063</v>
      </c>
      <c r="C97" s="101" t="s">
        <v>5064</v>
      </c>
      <c r="D97" t="s">
        <v>2799</v>
      </c>
    </row>
    <row r="98" spans="1:4" x14ac:dyDescent="0.25">
      <c r="A98" t="s">
        <v>1230</v>
      </c>
      <c r="B98" s="101" t="s">
        <v>5063</v>
      </c>
      <c r="C98" s="101" t="s">
        <v>5064</v>
      </c>
      <c r="D98" t="s">
        <v>2800</v>
      </c>
    </row>
    <row r="99" spans="1:4" x14ac:dyDescent="0.25">
      <c r="A99" t="s">
        <v>1231</v>
      </c>
      <c r="B99" s="101" t="s">
        <v>5063</v>
      </c>
      <c r="C99" s="101" t="s">
        <v>5064</v>
      </c>
      <c r="D99" t="s">
        <v>2801</v>
      </c>
    </row>
    <row r="100" spans="1:4" x14ac:dyDescent="0.25">
      <c r="A100" t="s">
        <v>1232</v>
      </c>
      <c r="B100" s="101" t="s">
        <v>5063</v>
      </c>
      <c r="C100" s="101" t="s">
        <v>5064</v>
      </c>
      <c r="D100" t="s">
        <v>2802</v>
      </c>
    </row>
    <row r="101" spans="1:4" x14ac:dyDescent="0.25">
      <c r="A101" t="s">
        <v>1233</v>
      </c>
      <c r="B101" s="101" t="s">
        <v>5063</v>
      </c>
      <c r="C101" s="101" t="s">
        <v>5064</v>
      </c>
      <c r="D101" t="s">
        <v>2803</v>
      </c>
    </row>
    <row r="102" spans="1:4" x14ac:dyDescent="0.25">
      <c r="A102" t="s">
        <v>1234</v>
      </c>
      <c r="B102" s="101" t="s">
        <v>5063</v>
      </c>
      <c r="C102" s="101" t="s">
        <v>5064</v>
      </c>
      <c r="D102" t="s">
        <v>2804</v>
      </c>
    </row>
    <row r="103" spans="1:4" x14ac:dyDescent="0.25">
      <c r="A103" t="s">
        <v>1235</v>
      </c>
      <c r="B103" s="101" t="s">
        <v>5063</v>
      </c>
      <c r="C103" s="101" t="s">
        <v>5064</v>
      </c>
      <c r="D103" t="s">
        <v>2805</v>
      </c>
    </row>
    <row r="104" spans="1:4" x14ac:dyDescent="0.25">
      <c r="A104" t="s">
        <v>1236</v>
      </c>
      <c r="B104" s="101" t="s">
        <v>5063</v>
      </c>
      <c r="C104" s="101" t="s">
        <v>5064</v>
      </c>
      <c r="D104" t="s">
        <v>2806</v>
      </c>
    </row>
    <row r="105" spans="1:4" x14ac:dyDescent="0.25">
      <c r="A105" t="s">
        <v>1237</v>
      </c>
      <c r="B105" s="101" t="s">
        <v>5063</v>
      </c>
      <c r="C105" s="101" t="s">
        <v>5064</v>
      </c>
      <c r="D105" t="s">
        <v>2807</v>
      </c>
    </row>
    <row r="106" spans="1:4" x14ac:dyDescent="0.25">
      <c r="A106" t="s">
        <v>1238</v>
      </c>
      <c r="B106" s="101" t="s">
        <v>5063</v>
      </c>
      <c r="C106" s="101" t="s">
        <v>5064</v>
      </c>
      <c r="D106" t="s">
        <v>2808</v>
      </c>
    </row>
    <row r="107" spans="1:4" x14ac:dyDescent="0.25">
      <c r="A107" t="s">
        <v>1239</v>
      </c>
      <c r="B107" s="101" t="s">
        <v>5063</v>
      </c>
      <c r="C107" s="101" t="s">
        <v>5064</v>
      </c>
      <c r="D107" t="s">
        <v>2809</v>
      </c>
    </row>
    <row r="108" spans="1:4" x14ac:dyDescent="0.25">
      <c r="A108" t="s">
        <v>1240</v>
      </c>
      <c r="B108" s="101" t="s">
        <v>5063</v>
      </c>
      <c r="C108" s="101" t="s">
        <v>5064</v>
      </c>
      <c r="D108" t="s">
        <v>2810</v>
      </c>
    </row>
    <row r="109" spans="1:4" x14ac:dyDescent="0.25">
      <c r="A109" t="s">
        <v>1241</v>
      </c>
      <c r="B109" s="101" t="s">
        <v>5063</v>
      </c>
      <c r="C109" s="101" t="s">
        <v>5064</v>
      </c>
      <c r="D109" t="s">
        <v>2811</v>
      </c>
    </row>
    <row r="110" spans="1:4" x14ac:dyDescent="0.25">
      <c r="A110" t="s">
        <v>1242</v>
      </c>
      <c r="B110" s="101" t="s">
        <v>5063</v>
      </c>
      <c r="C110" s="101" t="s">
        <v>5064</v>
      </c>
      <c r="D110" t="s">
        <v>2812</v>
      </c>
    </row>
    <row r="111" spans="1:4" x14ac:dyDescent="0.25">
      <c r="A111" t="s">
        <v>1243</v>
      </c>
      <c r="B111" s="101" t="s">
        <v>5063</v>
      </c>
      <c r="C111" s="101" t="s">
        <v>5064</v>
      </c>
      <c r="D111" t="s">
        <v>2813</v>
      </c>
    </row>
    <row r="112" spans="1:4" x14ac:dyDescent="0.25">
      <c r="A112" t="s">
        <v>1244</v>
      </c>
      <c r="B112" s="101" t="s">
        <v>5063</v>
      </c>
      <c r="C112" s="101" t="s">
        <v>5064</v>
      </c>
      <c r="D112" t="s">
        <v>2814</v>
      </c>
    </row>
    <row r="113" spans="1:4" x14ac:dyDescent="0.25">
      <c r="A113" t="s">
        <v>1245</v>
      </c>
      <c r="B113" s="101" t="s">
        <v>5063</v>
      </c>
      <c r="C113" s="101" t="s">
        <v>5064</v>
      </c>
      <c r="D113" t="s">
        <v>2815</v>
      </c>
    </row>
    <row r="114" spans="1:4" x14ac:dyDescent="0.25">
      <c r="A114" t="s">
        <v>1246</v>
      </c>
      <c r="B114" s="101" t="s">
        <v>5063</v>
      </c>
      <c r="C114" s="101" t="s">
        <v>5064</v>
      </c>
      <c r="D114" t="s">
        <v>2815</v>
      </c>
    </row>
    <row r="115" spans="1:4" x14ac:dyDescent="0.25">
      <c r="A115" t="s">
        <v>1247</v>
      </c>
      <c r="B115" s="101" t="s">
        <v>5063</v>
      </c>
      <c r="C115" s="101" t="s">
        <v>5064</v>
      </c>
      <c r="D115" t="s">
        <v>2816</v>
      </c>
    </row>
    <row r="116" spans="1:4" x14ac:dyDescent="0.25">
      <c r="A116" t="s">
        <v>1248</v>
      </c>
      <c r="B116" s="101" t="s">
        <v>5063</v>
      </c>
      <c r="C116" s="101" t="s">
        <v>5064</v>
      </c>
      <c r="D116" t="s">
        <v>2817</v>
      </c>
    </row>
    <row r="117" spans="1:4" x14ac:dyDescent="0.25">
      <c r="A117" t="s">
        <v>1249</v>
      </c>
      <c r="B117" s="101" t="s">
        <v>5063</v>
      </c>
      <c r="C117" s="101" t="s">
        <v>5064</v>
      </c>
      <c r="D117" t="s">
        <v>2818</v>
      </c>
    </row>
    <row r="118" spans="1:4" x14ac:dyDescent="0.25">
      <c r="A118" t="s">
        <v>1250</v>
      </c>
      <c r="B118" s="101" t="s">
        <v>5063</v>
      </c>
      <c r="C118" s="101" t="s">
        <v>5064</v>
      </c>
      <c r="D118" t="s">
        <v>2819</v>
      </c>
    </row>
    <row r="119" spans="1:4" x14ac:dyDescent="0.25">
      <c r="A119" t="s">
        <v>1251</v>
      </c>
      <c r="B119" s="101" t="s">
        <v>5063</v>
      </c>
      <c r="C119" s="101" t="s">
        <v>5064</v>
      </c>
      <c r="D119" t="s">
        <v>2820</v>
      </c>
    </row>
    <row r="120" spans="1:4" x14ac:dyDescent="0.25">
      <c r="A120" t="s">
        <v>45</v>
      </c>
      <c r="B120" s="101" t="s">
        <v>241</v>
      </c>
      <c r="C120" s="101" t="s">
        <v>242</v>
      </c>
      <c r="D120" t="s">
        <v>4872</v>
      </c>
    </row>
    <row r="121" spans="1:4" x14ac:dyDescent="0.25">
      <c r="A121" t="s">
        <v>200</v>
      </c>
      <c r="B121" s="101" t="s">
        <v>241</v>
      </c>
      <c r="C121" s="101" t="s">
        <v>242</v>
      </c>
      <c r="D121" t="s">
        <v>4873</v>
      </c>
    </row>
    <row r="122" spans="1:4" x14ac:dyDescent="0.25">
      <c r="A122" t="s">
        <v>201</v>
      </c>
      <c r="B122" s="101" t="s">
        <v>241</v>
      </c>
      <c r="C122" s="101" t="s">
        <v>242</v>
      </c>
      <c r="D122" t="s">
        <v>4874</v>
      </c>
    </row>
    <row r="123" spans="1:4" x14ac:dyDescent="0.25">
      <c r="A123" t="s">
        <v>202</v>
      </c>
      <c r="B123" s="101" t="s">
        <v>241</v>
      </c>
      <c r="C123" s="101" t="s">
        <v>242</v>
      </c>
      <c r="D123" t="s">
        <v>4875</v>
      </c>
    </row>
    <row r="124" spans="1:4" x14ac:dyDescent="0.25">
      <c r="A124" t="s">
        <v>203</v>
      </c>
      <c r="B124" s="101" t="s">
        <v>241</v>
      </c>
      <c r="C124" s="101" t="s">
        <v>242</v>
      </c>
      <c r="D124" t="s">
        <v>4876</v>
      </c>
    </row>
    <row r="125" spans="1:4" x14ac:dyDescent="0.25">
      <c r="A125" t="s">
        <v>46</v>
      </c>
      <c r="B125" s="101" t="s">
        <v>241</v>
      </c>
      <c r="C125" s="101" t="s">
        <v>242</v>
      </c>
      <c r="D125" t="s">
        <v>4877</v>
      </c>
    </row>
    <row r="126" spans="1:4" x14ac:dyDescent="0.25">
      <c r="A126" t="s">
        <v>204</v>
      </c>
      <c r="B126" s="101" t="s">
        <v>241</v>
      </c>
      <c r="C126" s="101" t="s">
        <v>242</v>
      </c>
      <c r="D126" t="s">
        <v>4878</v>
      </c>
    </row>
    <row r="127" spans="1:4" x14ac:dyDescent="0.25">
      <c r="A127" t="s">
        <v>205</v>
      </c>
      <c r="B127" s="101" t="s">
        <v>241</v>
      </c>
      <c r="C127" s="101" t="s">
        <v>242</v>
      </c>
      <c r="D127" t="s">
        <v>4879</v>
      </c>
    </row>
    <row r="128" spans="1:4" x14ac:dyDescent="0.25">
      <c r="A128" t="s">
        <v>206</v>
      </c>
      <c r="B128" s="101" t="s">
        <v>241</v>
      </c>
      <c r="C128" s="101" t="s">
        <v>242</v>
      </c>
      <c r="D128" t="s">
        <v>4880</v>
      </c>
    </row>
    <row r="129" spans="1:4" x14ac:dyDescent="0.25">
      <c r="A129" t="s">
        <v>47</v>
      </c>
      <c r="B129" s="101" t="s">
        <v>241</v>
      </c>
      <c r="C129" s="101" t="s">
        <v>242</v>
      </c>
      <c r="D129" t="s">
        <v>4881</v>
      </c>
    </row>
    <row r="130" spans="1:4" x14ac:dyDescent="0.25">
      <c r="A130" t="s">
        <v>48</v>
      </c>
      <c r="B130" s="101" t="s">
        <v>241</v>
      </c>
      <c r="C130" s="101" t="s">
        <v>242</v>
      </c>
      <c r="D130" t="s">
        <v>4882</v>
      </c>
    </row>
    <row r="131" spans="1:4" x14ac:dyDescent="0.25">
      <c r="A131" t="s">
        <v>207</v>
      </c>
      <c r="B131" s="101" t="s">
        <v>241</v>
      </c>
      <c r="C131" s="101" t="s">
        <v>242</v>
      </c>
      <c r="D131" t="s">
        <v>4883</v>
      </c>
    </row>
    <row r="132" spans="1:4" x14ac:dyDescent="0.25">
      <c r="A132" t="s">
        <v>49</v>
      </c>
      <c r="B132" s="101" t="s">
        <v>241</v>
      </c>
      <c r="C132" s="101" t="s">
        <v>242</v>
      </c>
      <c r="D132" t="s">
        <v>4884</v>
      </c>
    </row>
    <row r="133" spans="1:4" x14ac:dyDescent="0.25">
      <c r="A133" t="s">
        <v>50</v>
      </c>
      <c r="B133" s="101" t="s">
        <v>241</v>
      </c>
      <c r="C133" s="101" t="s">
        <v>242</v>
      </c>
      <c r="D133" t="s">
        <v>4885</v>
      </c>
    </row>
    <row r="134" spans="1:4" x14ac:dyDescent="0.25">
      <c r="A134" t="s">
        <v>208</v>
      </c>
      <c r="B134" s="101" t="s">
        <v>241</v>
      </c>
      <c r="C134" s="101" t="s">
        <v>242</v>
      </c>
      <c r="D134" t="s">
        <v>4886</v>
      </c>
    </row>
    <row r="135" spans="1:4" x14ac:dyDescent="0.25">
      <c r="A135" t="s">
        <v>209</v>
      </c>
      <c r="B135" s="101" t="s">
        <v>241</v>
      </c>
      <c r="C135" s="101" t="s">
        <v>242</v>
      </c>
      <c r="D135" t="s">
        <v>4887</v>
      </c>
    </row>
    <row r="136" spans="1:4" x14ac:dyDescent="0.25">
      <c r="A136" t="s">
        <v>51</v>
      </c>
      <c r="B136" s="101" t="s">
        <v>241</v>
      </c>
      <c r="C136" s="101" t="s">
        <v>242</v>
      </c>
      <c r="D136" t="s">
        <v>4888</v>
      </c>
    </row>
    <row r="137" spans="1:4" x14ac:dyDescent="0.25">
      <c r="A137" t="s">
        <v>210</v>
      </c>
      <c r="B137" s="101" t="s">
        <v>241</v>
      </c>
      <c r="C137" s="101" t="s">
        <v>242</v>
      </c>
      <c r="D137" t="s">
        <v>4889</v>
      </c>
    </row>
    <row r="138" spans="1:4" x14ac:dyDescent="0.25">
      <c r="A138" t="s">
        <v>211</v>
      </c>
      <c r="B138" s="101" t="s">
        <v>241</v>
      </c>
      <c r="C138" s="101" t="s">
        <v>242</v>
      </c>
      <c r="D138" t="s">
        <v>4890</v>
      </c>
    </row>
    <row r="139" spans="1:4" x14ac:dyDescent="0.25">
      <c r="A139" t="s">
        <v>212</v>
      </c>
      <c r="B139" s="101" t="s">
        <v>241</v>
      </c>
      <c r="C139" s="101" t="s">
        <v>242</v>
      </c>
      <c r="D139" t="s">
        <v>4891</v>
      </c>
    </row>
    <row r="140" spans="1:4" x14ac:dyDescent="0.25">
      <c r="A140" t="s">
        <v>213</v>
      </c>
      <c r="B140" s="101" t="s">
        <v>241</v>
      </c>
      <c r="C140" s="101" t="s">
        <v>242</v>
      </c>
      <c r="D140" t="s">
        <v>4892</v>
      </c>
    </row>
    <row r="141" spans="1:4" x14ac:dyDescent="0.25">
      <c r="A141" t="s">
        <v>214</v>
      </c>
      <c r="B141" s="101" t="s">
        <v>241</v>
      </c>
      <c r="C141" s="101" t="s">
        <v>242</v>
      </c>
      <c r="D141" t="s">
        <v>4893</v>
      </c>
    </row>
    <row r="142" spans="1:4" x14ac:dyDescent="0.25">
      <c r="A142" t="s">
        <v>215</v>
      </c>
      <c r="B142" s="101" t="s">
        <v>241</v>
      </c>
      <c r="C142" s="101" t="s">
        <v>242</v>
      </c>
      <c r="D142" t="s">
        <v>243</v>
      </c>
    </row>
    <row r="143" spans="1:4" x14ac:dyDescent="0.25">
      <c r="A143" t="s">
        <v>216</v>
      </c>
      <c r="B143" s="101" t="s">
        <v>241</v>
      </c>
      <c r="C143" s="101" t="s">
        <v>242</v>
      </c>
      <c r="D143" t="s">
        <v>4894</v>
      </c>
    </row>
    <row r="144" spans="1:4" x14ac:dyDescent="0.25">
      <c r="A144" t="s">
        <v>217</v>
      </c>
      <c r="B144" s="101" t="s">
        <v>241</v>
      </c>
      <c r="C144" s="101" t="s">
        <v>242</v>
      </c>
      <c r="D144" t="s">
        <v>4895</v>
      </c>
    </row>
    <row r="145" spans="1:6" x14ac:dyDescent="0.25">
      <c r="A145" t="s">
        <v>218</v>
      </c>
      <c r="B145" s="101" t="s">
        <v>241</v>
      </c>
      <c r="C145" s="101" t="s">
        <v>242</v>
      </c>
      <c r="D145" t="s">
        <v>4896</v>
      </c>
    </row>
    <row r="146" spans="1:6" x14ac:dyDescent="0.25">
      <c r="A146" t="s">
        <v>219</v>
      </c>
      <c r="B146" s="101" t="s">
        <v>241</v>
      </c>
      <c r="C146" s="101" t="s">
        <v>242</v>
      </c>
      <c r="D146" t="s">
        <v>4897</v>
      </c>
      <c r="F146" t="s">
        <v>4898</v>
      </c>
    </row>
    <row r="147" spans="1:6" x14ac:dyDescent="0.25">
      <c r="A147" t="s">
        <v>220</v>
      </c>
      <c r="B147" s="101" t="s">
        <v>241</v>
      </c>
      <c r="C147" s="101" t="s">
        <v>242</v>
      </c>
      <c r="D147" t="s">
        <v>4899</v>
      </c>
    </row>
    <row r="148" spans="1:6" x14ac:dyDescent="0.25">
      <c r="A148" t="s">
        <v>52</v>
      </c>
      <c r="B148" s="101" t="s">
        <v>241</v>
      </c>
      <c r="C148" s="101" t="s">
        <v>242</v>
      </c>
      <c r="D148" t="s">
        <v>4900</v>
      </c>
    </row>
    <row r="149" spans="1:6" x14ac:dyDescent="0.25">
      <c r="A149" t="s">
        <v>221</v>
      </c>
      <c r="B149" s="101" t="s">
        <v>241</v>
      </c>
      <c r="C149" s="101" t="s">
        <v>242</v>
      </c>
      <c r="D149" t="s">
        <v>4901</v>
      </c>
    </row>
    <row r="150" spans="1:6" x14ac:dyDescent="0.25">
      <c r="A150" t="s">
        <v>53</v>
      </c>
      <c r="B150" s="101" t="s">
        <v>241</v>
      </c>
      <c r="C150" s="101" t="s">
        <v>242</v>
      </c>
      <c r="D150" t="s">
        <v>4902</v>
      </c>
    </row>
    <row r="151" spans="1:6" x14ac:dyDescent="0.25">
      <c r="A151" t="s">
        <v>54</v>
      </c>
      <c r="B151" s="101" t="s">
        <v>241</v>
      </c>
      <c r="C151" s="101" t="s">
        <v>242</v>
      </c>
      <c r="D151" t="s">
        <v>4903</v>
      </c>
    </row>
    <row r="152" spans="1:6" x14ac:dyDescent="0.25">
      <c r="A152" t="s">
        <v>222</v>
      </c>
      <c r="B152" s="101" t="s">
        <v>241</v>
      </c>
      <c r="C152" s="101" t="s">
        <v>242</v>
      </c>
      <c r="D152" t="s">
        <v>4904</v>
      </c>
    </row>
    <row r="153" spans="1:6" x14ac:dyDescent="0.25">
      <c r="A153" t="s">
        <v>55</v>
      </c>
      <c r="B153" s="101" t="s">
        <v>241</v>
      </c>
      <c r="C153" s="101" t="s">
        <v>242</v>
      </c>
      <c r="D153" t="s">
        <v>4905</v>
      </c>
    </row>
    <row r="154" spans="1:6" x14ac:dyDescent="0.25">
      <c r="A154" t="s">
        <v>223</v>
      </c>
      <c r="B154" s="101" t="s">
        <v>241</v>
      </c>
      <c r="C154" s="101" t="s">
        <v>242</v>
      </c>
      <c r="D154" t="s">
        <v>4906</v>
      </c>
      <c r="F154" t="s">
        <v>4907</v>
      </c>
    </row>
    <row r="155" spans="1:6" x14ac:dyDescent="0.25">
      <c r="A155" t="s">
        <v>56</v>
      </c>
      <c r="B155" s="101" t="s">
        <v>241</v>
      </c>
      <c r="C155" s="101" t="s">
        <v>242</v>
      </c>
      <c r="D155" t="s">
        <v>4908</v>
      </c>
    </row>
    <row r="156" spans="1:6" x14ac:dyDescent="0.25">
      <c r="A156" t="s">
        <v>224</v>
      </c>
      <c r="B156" s="101" t="s">
        <v>241</v>
      </c>
      <c r="C156" s="101" t="s">
        <v>242</v>
      </c>
      <c r="D156" t="s">
        <v>4909</v>
      </c>
      <c r="F156" t="s">
        <v>4910</v>
      </c>
    </row>
    <row r="157" spans="1:6" x14ac:dyDescent="0.25">
      <c r="A157" t="s">
        <v>225</v>
      </c>
      <c r="B157" s="101" t="s">
        <v>241</v>
      </c>
      <c r="C157" s="101" t="s">
        <v>242</v>
      </c>
      <c r="D157" t="s">
        <v>4911</v>
      </c>
    </row>
    <row r="158" spans="1:6" x14ac:dyDescent="0.25">
      <c r="A158" t="s">
        <v>57</v>
      </c>
      <c r="B158" s="101" t="s">
        <v>241</v>
      </c>
      <c r="C158" s="101" t="s">
        <v>242</v>
      </c>
      <c r="D158" t="s">
        <v>4912</v>
      </c>
    </row>
    <row r="159" spans="1:6" x14ac:dyDescent="0.25">
      <c r="A159" t="s">
        <v>226</v>
      </c>
      <c r="B159" s="101" t="s">
        <v>241</v>
      </c>
      <c r="C159" s="101" t="s">
        <v>242</v>
      </c>
      <c r="D159" t="s">
        <v>4913</v>
      </c>
    </row>
    <row r="160" spans="1:6" x14ac:dyDescent="0.25">
      <c r="A160" t="s">
        <v>227</v>
      </c>
      <c r="B160" s="101" t="s">
        <v>241</v>
      </c>
      <c r="C160" s="101" t="s">
        <v>242</v>
      </c>
      <c r="D160" t="s">
        <v>4914</v>
      </c>
    </row>
    <row r="161" spans="1:6" x14ac:dyDescent="0.25">
      <c r="A161" t="s">
        <v>228</v>
      </c>
      <c r="B161" s="101" t="s">
        <v>241</v>
      </c>
      <c r="C161" s="101" t="s">
        <v>242</v>
      </c>
      <c r="D161" t="s">
        <v>4915</v>
      </c>
    </row>
    <row r="162" spans="1:6" x14ac:dyDescent="0.25">
      <c r="A162" t="s">
        <v>229</v>
      </c>
      <c r="B162" s="101" t="s">
        <v>241</v>
      </c>
      <c r="C162" s="101" t="s">
        <v>242</v>
      </c>
      <c r="D162" t="s">
        <v>4916</v>
      </c>
    </row>
    <row r="163" spans="1:6" x14ac:dyDescent="0.25">
      <c r="A163" t="s">
        <v>58</v>
      </c>
      <c r="B163" s="101" t="s">
        <v>241</v>
      </c>
      <c r="C163" s="101" t="s">
        <v>242</v>
      </c>
      <c r="D163" t="s">
        <v>4917</v>
      </c>
    </row>
    <row r="164" spans="1:6" x14ac:dyDescent="0.25">
      <c r="A164" t="s">
        <v>59</v>
      </c>
      <c r="B164" s="101" t="s">
        <v>241</v>
      </c>
      <c r="C164" s="101" t="s">
        <v>242</v>
      </c>
      <c r="D164" t="s">
        <v>4918</v>
      </c>
    </row>
    <row r="165" spans="1:6" x14ac:dyDescent="0.25">
      <c r="A165" t="s">
        <v>230</v>
      </c>
      <c r="B165" s="101" t="s">
        <v>241</v>
      </c>
      <c r="C165" s="101" t="s">
        <v>242</v>
      </c>
      <c r="D165" t="s">
        <v>4934</v>
      </c>
      <c r="F165" t="s">
        <v>4919</v>
      </c>
    </row>
    <row r="166" spans="1:6" x14ac:dyDescent="0.25">
      <c r="A166" t="s">
        <v>60</v>
      </c>
      <c r="B166" s="101" t="s">
        <v>241</v>
      </c>
      <c r="C166" s="101" t="s">
        <v>242</v>
      </c>
      <c r="D166" t="s">
        <v>4920</v>
      </c>
    </row>
    <row r="167" spans="1:6" x14ac:dyDescent="0.25">
      <c r="A167" t="s">
        <v>231</v>
      </c>
      <c r="B167" s="101" t="s">
        <v>241</v>
      </c>
      <c r="C167" s="101" t="s">
        <v>242</v>
      </c>
      <c r="D167" t="s">
        <v>4921</v>
      </c>
    </row>
    <row r="168" spans="1:6" x14ac:dyDescent="0.25">
      <c r="A168" t="s">
        <v>232</v>
      </c>
      <c r="B168" s="101" t="s">
        <v>241</v>
      </c>
      <c r="C168" s="101" t="s">
        <v>242</v>
      </c>
      <c r="D168" t="s">
        <v>4922</v>
      </c>
    </row>
    <row r="169" spans="1:6" x14ac:dyDescent="0.25">
      <c r="A169" t="s">
        <v>233</v>
      </c>
      <c r="B169" s="101" t="s">
        <v>241</v>
      </c>
      <c r="C169" s="101" t="s">
        <v>242</v>
      </c>
      <c r="D169" t="s">
        <v>4923</v>
      </c>
    </row>
    <row r="170" spans="1:6" x14ac:dyDescent="0.25">
      <c r="A170" t="s">
        <v>234</v>
      </c>
      <c r="B170" s="101" t="s">
        <v>241</v>
      </c>
      <c r="C170" s="101" t="s">
        <v>242</v>
      </c>
      <c r="D170" t="s">
        <v>4924</v>
      </c>
    </row>
    <row r="171" spans="1:6" x14ac:dyDescent="0.25">
      <c r="A171" t="s">
        <v>61</v>
      </c>
      <c r="B171" s="101" t="s">
        <v>241</v>
      </c>
      <c r="C171" s="101" t="s">
        <v>242</v>
      </c>
      <c r="D171" t="s">
        <v>4925</v>
      </c>
    </row>
    <row r="172" spans="1:6" x14ac:dyDescent="0.25">
      <c r="A172" t="s">
        <v>62</v>
      </c>
      <c r="B172" s="101" t="s">
        <v>241</v>
      </c>
      <c r="C172" s="101" t="s">
        <v>242</v>
      </c>
      <c r="D172" t="s">
        <v>4926</v>
      </c>
    </row>
    <row r="173" spans="1:6" x14ac:dyDescent="0.25">
      <c r="A173" t="s">
        <v>235</v>
      </c>
      <c r="B173" s="101" t="s">
        <v>241</v>
      </c>
      <c r="C173" s="101" t="s">
        <v>242</v>
      </c>
      <c r="D173" t="s">
        <v>4927</v>
      </c>
    </row>
    <row r="174" spans="1:6" x14ac:dyDescent="0.25">
      <c r="A174" t="s">
        <v>236</v>
      </c>
      <c r="B174" s="101" t="s">
        <v>241</v>
      </c>
      <c r="C174" s="101" t="s">
        <v>242</v>
      </c>
      <c r="D174" t="s">
        <v>4928</v>
      </c>
    </row>
    <row r="175" spans="1:6" x14ac:dyDescent="0.25">
      <c r="A175" t="s">
        <v>237</v>
      </c>
      <c r="B175" s="101" t="s">
        <v>241</v>
      </c>
      <c r="C175" s="101" t="s">
        <v>242</v>
      </c>
      <c r="D175" t="s">
        <v>4929</v>
      </c>
    </row>
    <row r="176" spans="1:6" x14ac:dyDescent="0.25">
      <c r="A176" t="s">
        <v>238</v>
      </c>
      <c r="B176" s="101" t="s">
        <v>241</v>
      </c>
      <c r="C176" s="101" t="s">
        <v>242</v>
      </c>
      <c r="D176" t="s">
        <v>4930</v>
      </c>
    </row>
    <row r="177" spans="1:4" x14ac:dyDescent="0.25">
      <c r="A177" t="s">
        <v>63</v>
      </c>
      <c r="B177" s="101" t="s">
        <v>241</v>
      </c>
      <c r="C177" s="101" t="s">
        <v>242</v>
      </c>
      <c r="D177" t="s">
        <v>4931</v>
      </c>
    </row>
    <row r="178" spans="1:4" x14ac:dyDescent="0.25">
      <c r="A178" t="s">
        <v>239</v>
      </c>
      <c r="B178" s="101" t="s">
        <v>241</v>
      </c>
      <c r="C178" s="101" t="s">
        <v>242</v>
      </c>
      <c r="D178" t="s">
        <v>4932</v>
      </c>
    </row>
    <row r="179" spans="1:4" x14ac:dyDescent="0.25">
      <c r="A179" t="s">
        <v>240</v>
      </c>
      <c r="B179" s="101" t="s">
        <v>241</v>
      </c>
      <c r="C179" s="101" t="s">
        <v>242</v>
      </c>
      <c r="D179" t="s">
        <v>4933</v>
      </c>
    </row>
    <row r="180" spans="1:4" x14ac:dyDescent="0.25">
      <c r="A180" t="s">
        <v>2323</v>
      </c>
      <c r="B180" s="101" t="s">
        <v>5033</v>
      </c>
      <c r="C180" s="101" t="s">
        <v>5034</v>
      </c>
      <c r="D180" t="s">
        <v>2821</v>
      </c>
    </row>
    <row r="181" spans="1:4" x14ac:dyDescent="0.25">
      <c r="A181" t="s">
        <v>2324</v>
      </c>
      <c r="B181" s="101" t="s">
        <v>5033</v>
      </c>
      <c r="C181" s="101" t="s">
        <v>5034</v>
      </c>
      <c r="D181" t="s">
        <v>2822</v>
      </c>
    </row>
    <row r="182" spans="1:4" x14ac:dyDescent="0.25">
      <c r="A182" t="s">
        <v>2325</v>
      </c>
      <c r="B182" s="101" t="s">
        <v>5033</v>
      </c>
      <c r="C182" s="101" t="s">
        <v>5034</v>
      </c>
      <c r="D182" t="s">
        <v>2823</v>
      </c>
    </row>
    <row r="183" spans="1:4" x14ac:dyDescent="0.25">
      <c r="A183" t="s">
        <v>2326</v>
      </c>
      <c r="B183" s="101" t="s">
        <v>5033</v>
      </c>
      <c r="C183" s="101" t="s">
        <v>5034</v>
      </c>
      <c r="D183" t="s">
        <v>2824</v>
      </c>
    </row>
    <row r="184" spans="1:4" x14ac:dyDescent="0.25">
      <c r="A184" t="s">
        <v>2327</v>
      </c>
      <c r="B184" s="101" t="s">
        <v>5033</v>
      </c>
      <c r="C184" s="101" t="s">
        <v>5034</v>
      </c>
      <c r="D184" t="s">
        <v>2825</v>
      </c>
    </row>
    <row r="185" spans="1:4" x14ac:dyDescent="0.25">
      <c r="A185" t="s">
        <v>2328</v>
      </c>
      <c r="B185" s="101" t="s">
        <v>5033</v>
      </c>
      <c r="C185" s="101" t="s">
        <v>5034</v>
      </c>
      <c r="D185" t="s">
        <v>2826</v>
      </c>
    </row>
    <row r="186" spans="1:4" x14ac:dyDescent="0.25">
      <c r="A186" t="s">
        <v>2329</v>
      </c>
      <c r="B186" s="101" t="s">
        <v>5033</v>
      </c>
      <c r="C186" s="101" t="s">
        <v>5034</v>
      </c>
      <c r="D186" t="s">
        <v>2827</v>
      </c>
    </row>
    <row r="187" spans="1:4" x14ac:dyDescent="0.25">
      <c r="A187" t="s">
        <v>2330</v>
      </c>
      <c r="B187" s="101" t="s">
        <v>5033</v>
      </c>
      <c r="C187" s="101" t="s">
        <v>5034</v>
      </c>
      <c r="D187" t="s">
        <v>2828</v>
      </c>
    </row>
    <row r="188" spans="1:4" x14ac:dyDescent="0.25">
      <c r="A188" t="s">
        <v>2331</v>
      </c>
      <c r="B188" s="101" t="s">
        <v>5033</v>
      </c>
      <c r="C188" s="101" t="s">
        <v>5034</v>
      </c>
      <c r="D188" t="s">
        <v>2829</v>
      </c>
    </row>
    <row r="189" spans="1:4" x14ac:dyDescent="0.25">
      <c r="A189" t="s">
        <v>2332</v>
      </c>
      <c r="B189" s="101" t="s">
        <v>5033</v>
      </c>
      <c r="C189" s="101" t="s">
        <v>5034</v>
      </c>
      <c r="D189" t="s">
        <v>2830</v>
      </c>
    </row>
    <row r="190" spans="1:4" x14ac:dyDescent="0.25">
      <c r="A190" t="s">
        <v>2333</v>
      </c>
      <c r="B190" s="101" t="s">
        <v>5033</v>
      </c>
      <c r="C190" s="101" t="s">
        <v>5034</v>
      </c>
      <c r="D190" t="s">
        <v>2831</v>
      </c>
    </row>
    <row r="191" spans="1:4" x14ac:dyDescent="0.25">
      <c r="A191" t="s">
        <v>2334</v>
      </c>
      <c r="B191" s="101" t="s">
        <v>5033</v>
      </c>
      <c r="C191" s="101" t="s">
        <v>5034</v>
      </c>
      <c r="D191" t="s">
        <v>2832</v>
      </c>
    </row>
    <row r="192" spans="1:4" x14ac:dyDescent="0.25">
      <c r="A192" t="s">
        <v>2335</v>
      </c>
      <c r="B192" s="101" t="s">
        <v>5033</v>
      </c>
      <c r="C192" s="101" t="s">
        <v>5034</v>
      </c>
      <c r="D192" t="s">
        <v>2833</v>
      </c>
    </row>
    <row r="193" spans="1:4" x14ac:dyDescent="0.25">
      <c r="A193" t="s">
        <v>2336</v>
      </c>
      <c r="B193" s="101" t="s">
        <v>5033</v>
      </c>
      <c r="C193" s="101" t="s">
        <v>5034</v>
      </c>
      <c r="D193" t="s">
        <v>2834</v>
      </c>
    </row>
    <row r="194" spans="1:4" x14ac:dyDescent="0.25">
      <c r="A194" t="s">
        <v>2337</v>
      </c>
      <c r="B194" s="101" t="s">
        <v>5033</v>
      </c>
      <c r="C194" s="101" t="s">
        <v>5034</v>
      </c>
      <c r="D194" t="s">
        <v>2835</v>
      </c>
    </row>
    <row r="195" spans="1:4" x14ac:dyDescent="0.25">
      <c r="A195" t="s">
        <v>2338</v>
      </c>
      <c r="B195" s="101" t="s">
        <v>5033</v>
      </c>
      <c r="C195" s="101" t="s">
        <v>5034</v>
      </c>
      <c r="D195" t="s">
        <v>2836</v>
      </c>
    </row>
    <row r="196" spans="1:4" x14ac:dyDescent="0.25">
      <c r="A196" t="s">
        <v>2339</v>
      </c>
      <c r="B196" s="101" t="s">
        <v>5033</v>
      </c>
      <c r="C196" s="101" t="s">
        <v>5034</v>
      </c>
      <c r="D196" t="s">
        <v>2837</v>
      </c>
    </row>
    <row r="197" spans="1:4" x14ac:dyDescent="0.25">
      <c r="A197" t="s">
        <v>2645</v>
      </c>
      <c r="B197" s="101" t="s">
        <v>5035</v>
      </c>
      <c r="C197" s="101" t="s">
        <v>5036</v>
      </c>
      <c r="D197" t="s">
        <v>2838</v>
      </c>
    </row>
    <row r="198" spans="1:4" x14ac:dyDescent="0.25">
      <c r="A198" t="s">
        <v>2646</v>
      </c>
      <c r="B198" s="101" t="s">
        <v>5035</v>
      </c>
      <c r="C198" s="101" t="s">
        <v>5036</v>
      </c>
      <c r="D198" t="s">
        <v>2839</v>
      </c>
    </row>
    <row r="199" spans="1:4" x14ac:dyDescent="0.25">
      <c r="A199" t="s">
        <v>2647</v>
      </c>
      <c r="B199" s="101" t="s">
        <v>5035</v>
      </c>
      <c r="C199" s="101" t="s">
        <v>5036</v>
      </c>
      <c r="D199" t="s">
        <v>2840</v>
      </c>
    </row>
    <row r="200" spans="1:4" x14ac:dyDescent="0.25">
      <c r="A200" t="s">
        <v>2648</v>
      </c>
      <c r="B200" s="101" t="s">
        <v>5035</v>
      </c>
      <c r="C200" s="101" t="s">
        <v>5036</v>
      </c>
      <c r="D200" t="s">
        <v>2841</v>
      </c>
    </row>
    <row r="201" spans="1:4" x14ac:dyDescent="0.25">
      <c r="A201" t="s">
        <v>2649</v>
      </c>
      <c r="B201" s="101" t="s">
        <v>5035</v>
      </c>
      <c r="C201" s="101" t="s">
        <v>5036</v>
      </c>
      <c r="D201" t="s">
        <v>2842</v>
      </c>
    </row>
    <row r="202" spans="1:4" x14ac:dyDescent="0.25">
      <c r="A202" t="s">
        <v>2650</v>
      </c>
      <c r="B202" s="101" t="s">
        <v>5035</v>
      </c>
      <c r="C202" s="101" t="s">
        <v>5036</v>
      </c>
      <c r="D202" t="s">
        <v>2843</v>
      </c>
    </row>
    <row r="203" spans="1:4" x14ac:dyDescent="0.25">
      <c r="A203" t="s">
        <v>2651</v>
      </c>
      <c r="B203" s="101" t="s">
        <v>5035</v>
      </c>
      <c r="C203" s="101" t="s">
        <v>5036</v>
      </c>
      <c r="D203" t="s">
        <v>2844</v>
      </c>
    </row>
    <row r="204" spans="1:4" x14ac:dyDescent="0.25">
      <c r="A204" t="s">
        <v>2652</v>
      </c>
      <c r="B204" s="101" t="s">
        <v>5035</v>
      </c>
      <c r="C204" s="101" t="s">
        <v>5036</v>
      </c>
      <c r="D204" t="s">
        <v>2845</v>
      </c>
    </row>
    <row r="205" spans="1:4" x14ac:dyDescent="0.25">
      <c r="A205" t="s">
        <v>2653</v>
      </c>
      <c r="B205" s="101" t="s">
        <v>5035</v>
      </c>
      <c r="C205" s="101" t="s">
        <v>5036</v>
      </c>
      <c r="D205" t="s">
        <v>2846</v>
      </c>
    </row>
    <row r="206" spans="1:4" x14ac:dyDescent="0.25">
      <c r="A206" t="s">
        <v>2654</v>
      </c>
      <c r="B206" s="101" t="s">
        <v>5035</v>
      </c>
      <c r="C206" s="101" t="s">
        <v>5036</v>
      </c>
      <c r="D206" t="s">
        <v>2847</v>
      </c>
    </row>
    <row r="207" spans="1:4" x14ac:dyDescent="0.25">
      <c r="A207" t="s">
        <v>2655</v>
      </c>
      <c r="B207" s="101" t="s">
        <v>5035</v>
      </c>
      <c r="C207" s="101" t="s">
        <v>5036</v>
      </c>
      <c r="D207" t="s">
        <v>2848</v>
      </c>
    </row>
    <row r="208" spans="1:4" x14ac:dyDescent="0.25">
      <c r="A208" t="s">
        <v>2656</v>
      </c>
      <c r="B208" s="101" t="s">
        <v>5035</v>
      </c>
      <c r="C208" s="101" t="s">
        <v>5036</v>
      </c>
      <c r="D208" t="s">
        <v>2849</v>
      </c>
    </row>
    <row r="209" spans="1:4" x14ac:dyDescent="0.25">
      <c r="A209" t="s">
        <v>2657</v>
      </c>
      <c r="B209" s="101" t="s">
        <v>5035</v>
      </c>
      <c r="C209" s="101" t="s">
        <v>5036</v>
      </c>
      <c r="D209" t="s">
        <v>2850</v>
      </c>
    </row>
    <row r="210" spans="1:4" x14ac:dyDescent="0.25">
      <c r="A210" t="s">
        <v>2658</v>
      </c>
      <c r="B210" s="101" t="s">
        <v>5035</v>
      </c>
      <c r="C210" s="101" t="s">
        <v>5036</v>
      </c>
      <c r="D210" t="s">
        <v>2851</v>
      </c>
    </row>
    <row r="211" spans="1:4" x14ac:dyDescent="0.25">
      <c r="A211" t="s">
        <v>2659</v>
      </c>
      <c r="B211" s="101" t="s">
        <v>5035</v>
      </c>
      <c r="C211" s="101" t="s">
        <v>5036</v>
      </c>
      <c r="D211" t="s">
        <v>2852</v>
      </c>
    </row>
    <row r="212" spans="1:4" x14ac:dyDescent="0.25">
      <c r="A212" t="s">
        <v>2660</v>
      </c>
      <c r="B212" s="101" t="s">
        <v>5035</v>
      </c>
      <c r="C212" s="101" t="s">
        <v>5036</v>
      </c>
      <c r="D212" t="s">
        <v>2853</v>
      </c>
    </row>
    <row r="213" spans="1:4" x14ac:dyDescent="0.25">
      <c r="A213" t="s">
        <v>2661</v>
      </c>
      <c r="B213" s="101" t="s">
        <v>5035</v>
      </c>
      <c r="C213" s="101" t="s">
        <v>5036</v>
      </c>
      <c r="D213" t="s">
        <v>2854</v>
      </c>
    </row>
    <row r="214" spans="1:4" x14ac:dyDescent="0.25">
      <c r="A214" t="s">
        <v>2662</v>
      </c>
      <c r="B214" s="101" t="s">
        <v>5035</v>
      </c>
      <c r="C214" s="101" t="s">
        <v>5036</v>
      </c>
      <c r="D214" t="s">
        <v>2855</v>
      </c>
    </row>
    <row r="215" spans="1:4" x14ac:dyDescent="0.25">
      <c r="A215" t="s">
        <v>2663</v>
      </c>
      <c r="B215" s="101" t="s">
        <v>5035</v>
      </c>
      <c r="C215" s="101" t="s">
        <v>5036</v>
      </c>
      <c r="D215" t="s">
        <v>2856</v>
      </c>
    </row>
    <row r="216" spans="1:4" x14ac:dyDescent="0.25">
      <c r="A216" t="s">
        <v>2664</v>
      </c>
      <c r="B216" s="101" t="s">
        <v>5035</v>
      </c>
      <c r="C216" s="101" t="s">
        <v>5036</v>
      </c>
      <c r="D216" t="s">
        <v>2857</v>
      </c>
    </row>
    <row r="217" spans="1:4" x14ac:dyDescent="0.25">
      <c r="A217" t="s">
        <v>2665</v>
      </c>
      <c r="B217" s="101" t="s">
        <v>5035</v>
      </c>
      <c r="C217" s="101" t="s">
        <v>5036</v>
      </c>
      <c r="D217" t="s">
        <v>2858</v>
      </c>
    </row>
    <row r="218" spans="1:4" x14ac:dyDescent="0.25">
      <c r="A218" t="s">
        <v>2666</v>
      </c>
      <c r="B218" s="101" t="s">
        <v>5035</v>
      </c>
      <c r="C218" s="101" t="s">
        <v>5036</v>
      </c>
      <c r="D218" t="s">
        <v>2859</v>
      </c>
    </row>
    <row r="219" spans="1:4" x14ac:dyDescent="0.25">
      <c r="A219" t="s">
        <v>2667</v>
      </c>
      <c r="B219" s="101" t="s">
        <v>5035</v>
      </c>
      <c r="C219" s="101" t="s">
        <v>5036</v>
      </c>
      <c r="D219" t="s">
        <v>2860</v>
      </c>
    </row>
    <row r="220" spans="1:4" x14ac:dyDescent="0.25">
      <c r="A220" t="s">
        <v>2668</v>
      </c>
      <c r="B220" s="101" t="s">
        <v>5035</v>
      </c>
      <c r="C220" s="101" t="s">
        <v>5036</v>
      </c>
      <c r="D220" t="s">
        <v>2861</v>
      </c>
    </row>
    <row r="221" spans="1:4" x14ac:dyDescent="0.25">
      <c r="A221" t="s">
        <v>2669</v>
      </c>
      <c r="B221" s="101" t="s">
        <v>5035</v>
      </c>
      <c r="C221" s="101" t="s">
        <v>5036</v>
      </c>
      <c r="D221" t="s">
        <v>2862</v>
      </c>
    </row>
    <row r="222" spans="1:4" x14ac:dyDescent="0.25">
      <c r="A222" t="s">
        <v>2670</v>
      </c>
      <c r="B222" s="101" t="s">
        <v>5035</v>
      </c>
      <c r="C222" s="101" t="s">
        <v>5036</v>
      </c>
      <c r="D222" t="s">
        <v>2863</v>
      </c>
    </row>
    <row r="223" spans="1:4" x14ac:dyDescent="0.25">
      <c r="A223" t="s">
        <v>2671</v>
      </c>
      <c r="B223" s="101" t="s">
        <v>5035</v>
      </c>
      <c r="C223" s="101" t="s">
        <v>5036</v>
      </c>
      <c r="D223" t="s">
        <v>2864</v>
      </c>
    </row>
    <row r="224" spans="1:4" x14ac:dyDescent="0.25">
      <c r="A224" t="s">
        <v>2672</v>
      </c>
      <c r="B224" s="101" t="s">
        <v>5035</v>
      </c>
      <c r="C224" s="101" t="s">
        <v>5036</v>
      </c>
      <c r="D224" t="s">
        <v>2865</v>
      </c>
    </row>
    <row r="225" spans="1:4" x14ac:dyDescent="0.25">
      <c r="A225" t="s">
        <v>2673</v>
      </c>
      <c r="B225" s="101" t="s">
        <v>5035</v>
      </c>
      <c r="C225" s="101" t="s">
        <v>5036</v>
      </c>
      <c r="D225" t="s">
        <v>2866</v>
      </c>
    </row>
    <row r="226" spans="1:4" x14ac:dyDescent="0.25">
      <c r="A226" t="s">
        <v>2674</v>
      </c>
      <c r="B226" s="101" t="s">
        <v>5035</v>
      </c>
      <c r="C226" s="101" t="s">
        <v>5036</v>
      </c>
      <c r="D226" t="s">
        <v>2867</v>
      </c>
    </row>
    <row r="227" spans="1:4" x14ac:dyDescent="0.25">
      <c r="A227" t="s">
        <v>2675</v>
      </c>
      <c r="B227" s="101" t="s">
        <v>5035</v>
      </c>
      <c r="C227" s="101" t="s">
        <v>5036</v>
      </c>
      <c r="D227" t="s">
        <v>2868</v>
      </c>
    </row>
    <row r="228" spans="1:4" x14ac:dyDescent="0.25">
      <c r="A228" t="s">
        <v>2676</v>
      </c>
      <c r="B228" s="101" t="s">
        <v>5035</v>
      </c>
      <c r="C228" s="101" t="s">
        <v>5036</v>
      </c>
      <c r="D228" t="s">
        <v>2869</v>
      </c>
    </row>
    <row r="229" spans="1:4" x14ac:dyDescent="0.25">
      <c r="A229" t="s">
        <v>2677</v>
      </c>
      <c r="B229" s="101" t="s">
        <v>5035</v>
      </c>
      <c r="C229" s="101" t="s">
        <v>5036</v>
      </c>
      <c r="D229" t="s">
        <v>2870</v>
      </c>
    </row>
    <row r="230" spans="1:4" x14ac:dyDescent="0.25">
      <c r="A230" t="s">
        <v>2678</v>
      </c>
      <c r="B230" s="101" t="s">
        <v>5035</v>
      </c>
      <c r="C230" s="101" t="s">
        <v>5036</v>
      </c>
      <c r="D230" t="s">
        <v>2871</v>
      </c>
    </row>
    <row r="231" spans="1:4" x14ac:dyDescent="0.25">
      <c r="A231" t="s">
        <v>2679</v>
      </c>
      <c r="B231" s="101" t="s">
        <v>5035</v>
      </c>
      <c r="C231" s="101" t="s">
        <v>5036</v>
      </c>
      <c r="D231" t="s">
        <v>2872</v>
      </c>
    </row>
    <row r="232" spans="1:4" x14ac:dyDescent="0.25">
      <c r="A232" t="s">
        <v>2680</v>
      </c>
      <c r="B232" s="101" t="s">
        <v>5035</v>
      </c>
      <c r="C232" s="101" t="s">
        <v>5036</v>
      </c>
      <c r="D232" t="s">
        <v>2873</v>
      </c>
    </row>
    <row r="233" spans="1:4" x14ac:dyDescent="0.25">
      <c r="A233" t="s">
        <v>2681</v>
      </c>
      <c r="B233" s="101" t="s">
        <v>5035</v>
      </c>
      <c r="C233" s="101" t="s">
        <v>5036</v>
      </c>
      <c r="D233" t="s">
        <v>2874</v>
      </c>
    </row>
    <row r="234" spans="1:4" x14ac:dyDescent="0.25">
      <c r="A234" t="s">
        <v>2682</v>
      </c>
      <c r="B234" s="101" t="s">
        <v>5035</v>
      </c>
      <c r="C234" s="101" t="s">
        <v>5036</v>
      </c>
      <c r="D234" t="s">
        <v>2875</v>
      </c>
    </row>
    <row r="235" spans="1:4" x14ac:dyDescent="0.25">
      <c r="A235" t="s">
        <v>2683</v>
      </c>
      <c r="B235" s="101" t="s">
        <v>5035</v>
      </c>
      <c r="C235" s="101" t="s">
        <v>5036</v>
      </c>
      <c r="D235" t="s">
        <v>2876</v>
      </c>
    </row>
    <row r="236" spans="1:4" x14ac:dyDescent="0.25">
      <c r="A236" t="s">
        <v>2684</v>
      </c>
      <c r="B236" s="101" t="s">
        <v>5035</v>
      </c>
      <c r="C236" s="101" t="s">
        <v>5036</v>
      </c>
      <c r="D236" t="s">
        <v>2877</v>
      </c>
    </row>
    <row r="237" spans="1:4" x14ac:dyDescent="0.25">
      <c r="A237" t="s">
        <v>2685</v>
      </c>
      <c r="B237" s="101" t="s">
        <v>5035</v>
      </c>
      <c r="C237" s="101" t="s">
        <v>5036</v>
      </c>
      <c r="D237" t="s">
        <v>2878</v>
      </c>
    </row>
    <row r="238" spans="1:4" x14ac:dyDescent="0.25">
      <c r="A238" t="s">
        <v>2686</v>
      </c>
      <c r="B238" s="101" t="s">
        <v>5035</v>
      </c>
      <c r="C238" s="101" t="s">
        <v>5036</v>
      </c>
      <c r="D238" t="s">
        <v>2879</v>
      </c>
    </row>
    <row r="239" spans="1:4" x14ac:dyDescent="0.25">
      <c r="A239" t="s">
        <v>2687</v>
      </c>
      <c r="B239" s="101" t="s">
        <v>5035</v>
      </c>
      <c r="C239" s="101" t="s">
        <v>5036</v>
      </c>
      <c r="D239" t="s">
        <v>2880</v>
      </c>
    </row>
    <row r="240" spans="1:4" x14ac:dyDescent="0.25">
      <c r="A240" t="s">
        <v>2688</v>
      </c>
      <c r="B240" s="101" t="s">
        <v>5035</v>
      </c>
      <c r="C240" s="101" t="s">
        <v>5036</v>
      </c>
      <c r="D240" t="s">
        <v>2881</v>
      </c>
    </row>
    <row r="241" spans="1:4" x14ac:dyDescent="0.25">
      <c r="A241" t="s">
        <v>2689</v>
      </c>
      <c r="B241" s="101" t="s">
        <v>5035</v>
      </c>
      <c r="C241" s="101" t="s">
        <v>5036</v>
      </c>
      <c r="D241" t="s">
        <v>2882</v>
      </c>
    </row>
    <row r="242" spans="1:4" x14ac:dyDescent="0.25">
      <c r="A242" t="s">
        <v>2690</v>
      </c>
      <c r="B242" s="101" t="s">
        <v>5035</v>
      </c>
      <c r="C242" s="101" t="s">
        <v>5036</v>
      </c>
      <c r="D242" t="s">
        <v>2883</v>
      </c>
    </row>
    <row r="243" spans="1:4" x14ac:dyDescent="0.25">
      <c r="A243" t="s">
        <v>2691</v>
      </c>
      <c r="B243" s="101" t="s">
        <v>5035</v>
      </c>
      <c r="C243" s="101" t="s">
        <v>5036</v>
      </c>
      <c r="D243" t="s">
        <v>2884</v>
      </c>
    </row>
    <row r="244" spans="1:4" x14ac:dyDescent="0.25">
      <c r="A244" t="s">
        <v>2692</v>
      </c>
      <c r="B244" s="101" t="s">
        <v>5035</v>
      </c>
      <c r="C244" s="101" t="s">
        <v>5036</v>
      </c>
      <c r="D244" t="s">
        <v>2885</v>
      </c>
    </row>
    <row r="245" spans="1:4" x14ac:dyDescent="0.25">
      <c r="A245" t="s">
        <v>2693</v>
      </c>
      <c r="B245" s="101" t="s">
        <v>5035</v>
      </c>
      <c r="C245" s="101" t="s">
        <v>5036</v>
      </c>
      <c r="D245" t="s">
        <v>2886</v>
      </c>
    </row>
    <row r="246" spans="1:4" x14ac:dyDescent="0.25">
      <c r="A246" t="s">
        <v>2694</v>
      </c>
      <c r="B246" s="101" t="s">
        <v>5035</v>
      </c>
      <c r="C246" s="101" t="s">
        <v>5036</v>
      </c>
      <c r="D246" t="s">
        <v>2887</v>
      </c>
    </row>
    <row r="247" spans="1:4" x14ac:dyDescent="0.25">
      <c r="A247" t="s">
        <v>2695</v>
      </c>
      <c r="B247" s="101" t="s">
        <v>5035</v>
      </c>
      <c r="C247" s="101" t="s">
        <v>5036</v>
      </c>
      <c r="D247" t="s">
        <v>2888</v>
      </c>
    </row>
    <row r="248" spans="1:4" x14ac:dyDescent="0.25">
      <c r="A248" t="s">
        <v>2696</v>
      </c>
      <c r="B248" s="101" t="s">
        <v>5035</v>
      </c>
      <c r="C248" s="101" t="s">
        <v>5036</v>
      </c>
      <c r="D248" t="s">
        <v>2889</v>
      </c>
    </row>
    <row r="249" spans="1:4" x14ac:dyDescent="0.25">
      <c r="A249" t="s">
        <v>626</v>
      </c>
      <c r="B249" s="101" t="s">
        <v>4981</v>
      </c>
      <c r="C249" s="101" t="s">
        <v>4982</v>
      </c>
      <c r="D249" t="s">
        <v>2890</v>
      </c>
    </row>
    <row r="250" spans="1:4" x14ac:dyDescent="0.25">
      <c r="A250" t="s">
        <v>627</v>
      </c>
      <c r="B250" s="101" t="s">
        <v>4981</v>
      </c>
      <c r="C250" s="101" t="s">
        <v>4982</v>
      </c>
      <c r="D250" t="s">
        <v>2891</v>
      </c>
    </row>
    <row r="251" spans="1:4" x14ac:dyDescent="0.25">
      <c r="A251" t="s">
        <v>628</v>
      </c>
      <c r="B251" s="101" t="s">
        <v>4981</v>
      </c>
      <c r="C251" s="101" t="s">
        <v>4982</v>
      </c>
      <c r="D251" t="s">
        <v>2892</v>
      </c>
    </row>
    <row r="252" spans="1:4" x14ac:dyDescent="0.25">
      <c r="A252" t="s">
        <v>629</v>
      </c>
      <c r="B252" s="101" t="s">
        <v>4981</v>
      </c>
      <c r="C252" s="101" t="s">
        <v>4982</v>
      </c>
      <c r="D252" t="s">
        <v>2893</v>
      </c>
    </row>
    <row r="253" spans="1:4" x14ac:dyDescent="0.25">
      <c r="A253" t="s">
        <v>630</v>
      </c>
      <c r="B253" s="101" t="s">
        <v>4981</v>
      </c>
      <c r="C253" s="101" t="s">
        <v>4982</v>
      </c>
      <c r="D253" t="s">
        <v>2894</v>
      </c>
    </row>
    <row r="254" spans="1:4" x14ac:dyDescent="0.25">
      <c r="A254" t="s">
        <v>631</v>
      </c>
      <c r="B254" s="101" t="s">
        <v>4981</v>
      </c>
      <c r="C254" s="101" t="s">
        <v>4982</v>
      </c>
      <c r="D254" t="s">
        <v>2895</v>
      </c>
    </row>
    <row r="255" spans="1:4" x14ac:dyDescent="0.25">
      <c r="A255" t="s">
        <v>632</v>
      </c>
      <c r="B255" s="101" t="s">
        <v>4981</v>
      </c>
      <c r="C255" s="101" t="s">
        <v>4982</v>
      </c>
      <c r="D255" t="s">
        <v>2896</v>
      </c>
    </row>
    <row r="256" spans="1:4" x14ac:dyDescent="0.25">
      <c r="A256" t="s">
        <v>633</v>
      </c>
      <c r="B256" s="101" t="s">
        <v>4981</v>
      </c>
      <c r="C256" s="101" t="s">
        <v>4982</v>
      </c>
      <c r="D256" t="s">
        <v>2897</v>
      </c>
    </row>
    <row r="257" spans="1:4" x14ac:dyDescent="0.25">
      <c r="A257" t="s">
        <v>634</v>
      </c>
      <c r="B257" s="101" t="s">
        <v>4981</v>
      </c>
      <c r="C257" s="101" t="s">
        <v>4982</v>
      </c>
      <c r="D257" t="s">
        <v>2898</v>
      </c>
    </row>
    <row r="258" spans="1:4" x14ac:dyDescent="0.25">
      <c r="A258" t="s">
        <v>635</v>
      </c>
      <c r="B258" s="101" t="s">
        <v>4981</v>
      </c>
      <c r="C258" s="101" t="s">
        <v>4982</v>
      </c>
      <c r="D258" t="s">
        <v>2899</v>
      </c>
    </row>
    <row r="259" spans="1:4" x14ac:dyDescent="0.25">
      <c r="A259" t="s">
        <v>636</v>
      </c>
      <c r="B259" s="101" t="s">
        <v>4981</v>
      </c>
      <c r="C259" s="101" t="s">
        <v>4982</v>
      </c>
      <c r="D259" t="s">
        <v>2900</v>
      </c>
    </row>
    <row r="260" spans="1:4" x14ac:dyDescent="0.25">
      <c r="A260" t="s">
        <v>637</v>
      </c>
      <c r="B260" s="101" t="s">
        <v>4981</v>
      </c>
      <c r="C260" s="101" t="s">
        <v>4982</v>
      </c>
      <c r="D260" t="s">
        <v>2901</v>
      </c>
    </row>
    <row r="261" spans="1:4" x14ac:dyDescent="0.25">
      <c r="A261" t="s">
        <v>638</v>
      </c>
      <c r="B261" s="101" t="s">
        <v>4981</v>
      </c>
      <c r="C261" s="101" t="s">
        <v>4982</v>
      </c>
      <c r="D261" t="s">
        <v>2902</v>
      </c>
    </row>
    <row r="262" spans="1:4" x14ac:dyDescent="0.25">
      <c r="A262" t="s">
        <v>639</v>
      </c>
      <c r="B262" s="101" t="s">
        <v>4981</v>
      </c>
      <c r="C262" s="101" t="s">
        <v>4982</v>
      </c>
      <c r="D262" t="s">
        <v>2903</v>
      </c>
    </row>
    <row r="263" spans="1:4" x14ac:dyDescent="0.25">
      <c r="A263" t="s">
        <v>640</v>
      </c>
      <c r="B263" s="101" t="s">
        <v>4981</v>
      </c>
      <c r="C263" s="101" t="s">
        <v>4982</v>
      </c>
      <c r="D263" t="s">
        <v>2904</v>
      </c>
    </row>
    <row r="264" spans="1:4" x14ac:dyDescent="0.25">
      <c r="A264" t="s">
        <v>641</v>
      </c>
      <c r="B264" s="101" t="s">
        <v>4981</v>
      </c>
      <c r="C264" s="101" t="s">
        <v>4982</v>
      </c>
      <c r="D264" t="s">
        <v>2905</v>
      </c>
    </row>
    <row r="265" spans="1:4" x14ac:dyDescent="0.25">
      <c r="A265" t="s">
        <v>642</v>
      </c>
      <c r="B265" s="101" t="s">
        <v>4981</v>
      </c>
      <c r="C265" s="101" t="s">
        <v>4982</v>
      </c>
      <c r="D265" t="s">
        <v>2906</v>
      </c>
    </row>
    <row r="266" spans="1:4" x14ac:dyDescent="0.25">
      <c r="A266" t="s">
        <v>643</v>
      </c>
      <c r="B266" s="101" t="s">
        <v>4981</v>
      </c>
      <c r="C266" s="101" t="s">
        <v>4982</v>
      </c>
      <c r="D266" t="s">
        <v>2907</v>
      </c>
    </row>
    <row r="267" spans="1:4" x14ac:dyDescent="0.25">
      <c r="A267" t="s">
        <v>644</v>
      </c>
      <c r="B267" s="101" t="s">
        <v>4981</v>
      </c>
      <c r="C267" s="101" t="s">
        <v>4982</v>
      </c>
      <c r="D267" t="s">
        <v>2908</v>
      </c>
    </row>
    <row r="268" spans="1:4" x14ac:dyDescent="0.25">
      <c r="A268" t="s">
        <v>645</v>
      </c>
      <c r="B268" s="101" t="s">
        <v>4981</v>
      </c>
      <c r="C268" s="101" t="s">
        <v>4982</v>
      </c>
      <c r="D268" t="s">
        <v>2909</v>
      </c>
    </row>
    <row r="269" spans="1:4" x14ac:dyDescent="0.25">
      <c r="A269" t="s">
        <v>646</v>
      </c>
      <c r="B269" s="101" t="s">
        <v>4981</v>
      </c>
      <c r="C269" s="101" t="s">
        <v>4982</v>
      </c>
      <c r="D269" t="s">
        <v>2910</v>
      </c>
    </row>
    <row r="270" spans="1:4" x14ac:dyDescent="0.25">
      <c r="A270" t="s">
        <v>647</v>
      </c>
      <c r="B270" s="101" t="s">
        <v>4981</v>
      </c>
      <c r="C270" s="101" t="s">
        <v>4982</v>
      </c>
      <c r="D270" t="s">
        <v>2911</v>
      </c>
    </row>
    <row r="271" spans="1:4" x14ac:dyDescent="0.25">
      <c r="A271" t="s">
        <v>648</v>
      </c>
      <c r="B271" s="101" t="s">
        <v>4981</v>
      </c>
      <c r="C271" s="101" t="s">
        <v>4982</v>
      </c>
      <c r="D271" t="s">
        <v>2912</v>
      </c>
    </row>
    <row r="272" spans="1:4" x14ac:dyDescent="0.25">
      <c r="A272" t="s">
        <v>649</v>
      </c>
      <c r="B272" s="101" t="s">
        <v>4981</v>
      </c>
      <c r="C272" s="101" t="s">
        <v>4982</v>
      </c>
      <c r="D272" t="s">
        <v>2913</v>
      </c>
    </row>
    <row r="273" spans="1:4" x14ac:dyDescent="0.25">
      <c r="A273" t="s">
        <v>650</v>
      </c>
      <c r="B273" s="101" t="s">
        <v>4981</v>
      </c>
      <c r="C273" s="101" t="s">
        <v>4982</v>
      </c>
      <c r="D273" t="s">
        <v>2914</v>
      </c>
    </row>
    <row r="274" spans="1:4" x14ac:dyDescent="0.25">
      <c r="A274" t="s">
        <v>651</v>
      </c>
      <c r="B274" s="101" t="s">
        <v>4981</v>
      </c>
      <c r="C274" s="101" t="s">
        <v>4982</v>
      </c>
      <c r="D274" t="s">
        <v>2915</v>
      </c>
    </row>
    <row r="275" spans="1:4" x14ac:dyDescent="0.25">
      <c r="A275" t="s">
        <v>652</v>
      </c>
      <c r="B275" s="101" t="s">
        <v>4981</v>
      </c>
      <c r="C275" s="101" t="s">
        <v>4982</v>
      </c>
      <c r="D275" t="s">
        <v>2916</v>
      </c>
    </row>
    <row r="276" spans="1:4" x14ac:dyDescent="0.25">
      <c r="A276" t="s">
        <v>653</v>
      </c>
      <c r="B276" s="101" t="s">
        <v>4981</v>
      </c>
      <c r="C276" s="101" t="s">
        <v>4982</v>
      </c>
      <c r="D276" t="s">
        <v>2917</v>
      </c>
    </row>
    <row r="277" spans="1:4" x14ac:dyDescent="0.25">
      <c r="A277" t="s">
        <v>654</v>
      </c>
      <c r="B277" s="101" t="s">
        <v>4981</v>
      </c>
      <c r="C277" s="101" t="s">
        <v>4982</v>
      </c>
      <c r="D277" t="s">
        <v>2918</v>
      </c>
    </row>
    <row r="278" spans="1:4" x14ac:dyDescent="0.25">
      <c r="A278" t="s">
        <v>655</v>
      </c>
      <c r="B278" s="101" t="s">
        <v>4981</v>
      </c>
      <c r="C278" s="101" t="s">
        <v>4982</v>
      </c>
      <c r="D278" t="s">
        <v>2919</v>
      </c>
    </row>
    <row r="279" spans="1:4" x14ac:dyDescent="0.25">
      <c r="A279" t="s">
        <v>656</v>
      </c>
      <c r="B279" s="101" t="s">
        <v>4981</v>
      </c>
      <c r="C279" s="101" t="s">
        <v>4982</v>
      </c>
      <c r="D279" t="s">
        <v>2920</v>
      </c>
    </row>
    <row r="280" spans="1:4" x14ac:dyDescent="0.25">
      <c r="A280" t="s">
        <v>657</v>
      </c>
      <c r="B280" s="101" t="s">
        <v>4981</v>
      </c>
      <c r="C280" s="101" t="s">
        <v>4982</v>
      </c>
      <c r="D280" t="s">
        <v>2921</v>
      </c>
    </row>
    <row r="281" spans="1:4" x14ac:dyDescent="0.25">
      <c r="A281" t="s">
        <v>658</v>
      </c>
      <c r="B281" s="101" t="s">
        <v>4981</v>
      </c>
      <c r="C281" s="101" t="s">
        <v>4982</v>
      </c>
      <c r="D281" t="s">
        <v>2922</v>
      </c>
    </row>
    <row r="282" spans="1:4" x14ac:dyDescent="0.25">
      <c r="A282" t="s">
        <v>659</v>
      </c>
      <c r="B282" s="101" t="s">
        <v>4981</v>
      </c>
      <c r="C282" s="101" t="s">
        <v>4982</v>
      </c>
      <c r="D282" t="s">
        <v>2923</v>
      </c>
    </row>
    <row r="283" spans="1:4" x14ac:dyDescent="0.25">
      <c r="A283" t="s">
        <v>660</v>
      </c>
      <c r="B283" s="101" t="s">
        <v>4981</v>
      </c>
      <c r="C283" s="101" t="s">
        <v>4982</v>
      </c>
      <c r="D283" t="s">
        <v>2924</v>
      </c>
    </row>
    <row r="284" spans="1:4" x14ac:dyDescent="0.25">
      <c r="A284" t="s">
        <v>661</v>
      </c>
      <c r="B284" s="101" t="s">
        <v>4981</v>
      </c>
      <c r="C284" s="101" t="s">
        <v>4982</v>
      </c>
      <c r="D284" t="s">
        <v>2925</v>
      </c>
    </row>
    <row r="285" spans="1:4" x14ac:dyDescent="0.25">
      <c r="A285" t="s">
        <v>662</v>
      </c>
      <c r="B285" s="101" t="s">
        <v>4981</v>
      </c>
      <c r="C285" s="101" t="s">
        <v>4982</v>
      </c>
      <c r="D285" t="s">
        <v>2926</v>
      </c>
    </row>
    <row r="286" spans="1:4" x14ac:dyDescent="0.25">
      <c r="A286" t="s">
        <v>663</v>
      </c>
      <c r="B286" s="101" t="s">
        <v>4981</v>
      </c>
      <c r="C286" s="101" t="s">
        <v>4982</v>
      </c>
      <c r="D286" t="s">
        <v>2927</v>
      </c>
    </row>
    <row r="287" spans="1:4" x14ac:dyDescent="0.25">
      <c r="A287" t="s">
        <v>664</v>
      </c>
      <c r="B287" s="101" t="s">
        <v>4981</v>
      </c>
      <c r="C287" s="101" t="s">
        <v>4982</v>
      </c>
      <c r="D287" t="s">
        <v>2928</v>
      </c>
    </row>
    <row r="288" spans="1:4" x14ac:dyDescent="0.25">
      <c r="A288" t="s">
        <v>665</v>
      </c>
      <c r="B288" s="101" t="s">
        <v>4981</v>
      </c>
      <c r="C288" s="101" t="s">
        <v>4982</v>
      </c>
      <c r="D288" t="s">
        <v>2929</v>
      </c>
    </row>
    <row r="289" spans="1:4" x14ac:dyDescent="0.25">
      <c r="A289" t="s">
        <v>666</v>
      </c>
      <c r="B289" s="101" t="s">
        <v>4981</v>
      </c>
      <c r="C289" s="101" t="s">
        <v>4982</v>
      </c>
      <c r="D289" t="s">
        <v>2930</v>
      </c>
    </row>
    <row r="290" spans="1:4" x14ac:dyDescent="0.25">
      <c r="A290" t="s">
        <v>667</v>
      </c>
      <c r="B290" s="101" t="s">
        <v>4981</v>
      </c>
      <c r="C290" s="101" t="s">
        <v>4982</v>
      </c>
      <c r="D290" t="s">
        <v>2931</v>
      </c>
    </row>
    <row r="291" spans="1:4" x14ac:dyDescent="0.25">
      <c r="A291" t="s">
        <v>668</v>
      </c>
      <c r="B291" s="101" t="s">
        <v>4981</v>
      </c>
      <c r="C291" s="101" t="s">
        <v>4982</v>
      </c>
      <c r="D291" t="s">
        <v>2932</v>
      </c>
    </row>
    <row r="292" spans="1:4" x14ac:dyDescent="0.25">
      <c r="A292" t="s">
        <v>669</v>
      </c>
      <c r="B292" s="101" t="s">
        <v>4981</v>
      </c>
      <c r="C292" s="101" t="s">
        <v>4982</v>
      </c>
      <c r="D292" t="s">
        <v>2933</v>
      </c>
    </row>
    <row r="293" spans="1:4" x14ac:dyDescent="0.25">
      <c r="A293" t="s">
        <v>670</v>
      </c>
      <c r="B293" s="101" t="s">
        <v>4981</v>
      </c>
      <c r="C293" s="101" t="s">
        <v>4982</v>
      </c>
      <c r="D293" t="s">
        <v>2934</v>
      </c>
    </row>
    <row r="294" spans="1:4" x14ac:dyDescent="0.25">
      <c r="A294" t="s">
        <v>671</v>
      </c>
      <c r="B294" s="101" t="s">
        <v>4981</v>
      </c>
      <c r="C294" s="101" t="s">
        <v>4982</v>
      </c>
      <c r="D294" t="s">
        <v>2935</v>
      </c>
    </row>
    <row r="295" spans="1:4" x14ac:dyDescent="0.25">
      <c r="A295" t="s">
        <v>672</v>
      </c>
      <c r="B295" s="101" t="s">
        <v>4981</v>
      </c>
      <c r="C295" s="101" t="s">
        <v>4982</v>
      </c>
      <c r="D295" t="s">
        <v>2936</v>
      </c>
    </row>
    <row r="296" spans="1:4" x14ac:dyDescent="0.25">
      <c r="A296" t="s">
        <v>673</v>
      </c>
      <c r="B296" s="101" t="s">
        <v>4981</v>
      </c>
      <c r="C296" s="101" t="s">
        <v>4982</v>
      </c>
      <c r="D296" t="s">
        <v>2937</v>
      </c>
    </row>
    <row r="297" spans="1:4" x14ac:dyDescent="0.25">
      <c r="A297" t="s">
        <v>674</v>
      </c>
      <c r="B297" s="101" t="s">
        <v>4981</v>
      </c>
      <c r="C297" s="101" t="s">
        <v>4982</v>
      </c>
      <c r="D297" t="s">
        <v>2938</v>
      </c>
    </row>
    <row r="298" spans="1:4" x14ac:dyDescent="0.25">
      <c r="A298" t="s">
        <v>675</v>
      </c>
      <c r="B298" s="101" t="s">
        <v>4981</v>
      </c>
      <c r="C298" s="101" t="s">
        <v>4982</v>
      </c>
      <c r="D298" t="s">
        <v>2939</v>
      </c>
    </row>
    <row r="299" spans="1:4" x14ac:dyDescent="0.25">
      <c r="A299" t="s">
        <v>676</v>
      </c>
      <c r="B299" s="101" t="s">
        <v>4981</v>
      </c>
      <c r="C299" s="101" t="s">
        <v>4982</v>
      </c>
      <c r="D299" t="s">
        <v>2940</v>
      </c>
    </row>
    <row r="300" spans="1:4" x14ac:dyDescent="0.25">
      <c r="A300" t="s">
        <v>677</v>
      </c>
      <c r="B300" s="101" t="s">
        <v>4981</v>
      </c>
      <c r="C300" s="101" t="s">
        <v>4982</v>
      </c>
      <c r="D300" t="s">
        <v>2941</v>
      </c>
    </row>
    <row r="301" spans="1:4" x14ac:dyDescent="0.25">
      <c r="A301" t="s">
        <v>678</v>
      </c>
      <c r="B301" s="101" t="s">
        <v>4981</v>
      </c>
      <c r="C301" s="101" t="s">
        <v>4982</v>
      </c>
      <c r="D301" t="s">
        <v>2942</v>
      </c>
    </row>
    <row r="302" spans="1:4" x14ac:dyDescent="0.25">
      <c r="A302" t="s">
        <v>679</v>
      </c>
      <c r="B302" s="101" t="s">
        <v>4981</v>
      </c>
      <c r="C302" s="101" t="s">
        <v>4982</v>
      </c>
      <c r="D302" t="s">
        <v>2943</v>
      </c>
    </row>
    <row r="303" spans="1:4" x14ac:dyDescent="0.25">
      <c r="A303" t="s">
        <v>680</v>
      </c>
      <c r="B303" s="101" t="s">
        <v>4981</v>
      </c>
      <c r="C303" s="101" t="s">
        <v>4982</v>
      </c>
      <c r="D303" t="s">
        <v>2944</v>
      </c>
    </row>
    <row r="304" spans="1:4" x14ac:dyDescent="0.25">
      <c r="A304" t="s">
        <v>681</v>
      </c>
      <c r="B304" s="101" t="s">
        <v>4981</v>
      </c>
      <c r="C304" s="101" t="s">
        <v>4982</v>
      </c>
      <c r="D304" t="s">
        <v>2945</v>
      </c>
    </row>
    <row r="305" spans="1:4" x14ac:dyDescent="0.25">
      <c r="A305" t="s">
        <v>682</v>
      </c>
      <c r="B305" s="101" t="s">
        <v>4981</v>
      </c>
      <c r="C305" s="101" t="s">
        <v>4982</v>
      </c>
      <c r="D305" t="s">
        <v>2946</v>
      </c>
    </row>
    <row r="306" spans="1:4" x14ac:dyDescent="0.25">
      <c r="A306" t="s">
        <v>683</v>
      </c>
      <c r="B306" s="101" t="s">
        <v>4981</v>
      </c>
      <c r="C306" s="101" t="s">
        <v>4982</v>
      </c>
      <c r="D306" t="s">
        <v>2947</v>
      </c>
    </row>
    <row r="307" spans="1:4" x14ac:dyDescent="0.25">
      <c r="A307" t="s">
        <v>684</v>
      </c>
      <c r="B307" s="101" t="s">
        <v>4981</v>
      </c>
      <c r="C307" s="101" t="s">
        <v>4982</v>
      </c>
      <c r="D307" t="s">
        <v>2948</v>
      </c>
    </row>
    <row r="308" spans="1:4" x14ac:dyDescent="0.25">
      <c r="A308" t="s">
        <v>685</v>
      </c>
      <c r="B308" s="101" t="s">
        <v>4981</v>
      </c>
      <c r="C308" s="101" t="s">
        <v>4982</v>
      </c>
      <c r="D308" t="s">
        <v>2949</v>
      </c>
    </row>
    <row r="309" spans="1:4" x14ac:dyDescent="0.25">
      <c r="A309" t="s">
        <v>686</v>
      </c>
      <c r="B309" s="101" t="s">
        <v>4981</v>
      </c>
      <c r="C309" s="101" t="s">
        <v>4982</v>
      </c>
      <c r="D309" t="s">
        <v>2950</v>
      </c>
    </row>
    <row r="310" spans="1:4" x14ac:dyDescent="0.25">
      <c r="A310" t="s">
        <v>2516</v>
      </c>
      <c r="B310" s="101" t="s">
        <v>4971</v>
      </c>
      <c r="C310" s="101" t="s">
        <v>4972</v>
      </c>
      <c r="D310" t="s">
        <v>2951</v>
      </c>
    </row>
    <row r="311" spans="1:4" x14ac:dyDescent="0.25">
      <c r="A311" t="s">
        <v>2517</v>
      </c>
      <c r="B311" s="101" t="s">
        <v>4971</v>
      </c>
      <c r="C311" s="101" t="s">
        <v>4972</v>
      </c>
      <c r="D311" t="s">
        <v>2952</v>
      </c>
    </row>
    <row r="312" spans="1:4" x14ac:dyDescent="0.25">
      <c r="A312" t="s">
        <v>2518</v>
      </c>
      <c r="B312" s="101" t="s">
        <v>4971</v>
      </c>
      <c r="C312" s="101" t="s">
        <v>4972</v>
      </c>
      <c r="D312" t="s">
        <v>2953</v>
      </c>
    </row>
    <row r="313" spans="1:4" x14ac:dyDescent="0.25">
      <c r="A313" t="s">
        <v>2519</v>
      </c>
      <c r="B313" s="101" t="s">
        <v>4971</v>
      </c>
      <c r="C313" s="101" t="s">
        <v>4972</v>
      </c>
      <c r="D313" t="s">
        <v>2954</v>
      </c>
    </row>
    <row r="314" spans="1:4" x14ac:dyDescent="0.25">
      <c r="A314" t="s">
        <v>2520</v>
      </c>
      <c r="B314" s="101" t="s">
        <v>4971</v>
      </c>
      <c r="C314" s="101" t="s">
        <v>4972</v>
      </c>
      <c r="D314" t="s">
        <v>2955</v>
      </c>
    </row>
    <row r="315" spans="1:4" x14ac:dyDescent="0.25">
      <c r="A315" t="s">
        <v>2521</v>
      </c>
      <c r="B315" s="101" t="s">
        <v>4971</v>
      </c>
      <c r="C315" s="101" t="s">
        <v>4972</v>
      </c>
      <c r="D315" t="s">
        <v>2956</v>
      </c>
    </row>
    <row r="316" spans="1:4" x14ac:dyDescent="0.25">
      <c r="A316" t="s">
        <v>2522</v>
      </c>
      <c r="B316" s="101" t="s">
        <v>4971</v>
      </c>
      <c r="C316" s="101" t="s">
        <v>4972</v>
      </c>
      <c r="D316" t="s">
        <v>2957</v>
      </c>
    </row>
    <row r="317" spans="1:4" x14ac:dyDescent="0.25">
      <c r="A317" t="s">
        <v>2523</v>
      </c>
      <c r="B317" s="101" t="s">
        <v>4971</v>
      </c>
      <c r="C317" s="101" t="s">
        <v>4972</v>
      </c>
      <c r="D317" t="s">
        <v>2958</v>
      </c>
    </row>
    <row r="318" spans="1:4" x14ac:dyDescent="0.25">
      <c r="A318" t="s">
        <v>2524</v>
      </c>
      <c r="B318" s="101" t="s">
        <v>4971</v>
      </c>
      <c r="C318" s="101" t="s">
        <v>4972</v>
      </c>
      <c r="D318" t="s">
        <v>2959</v>
      </c>
    </row>
    <row r="319" spans="1:4" x14ac:dyDescent="0.25">
      <c r="A319" t="s">
        <v>2525</v>
      </c>
      <c r="B319" s="101" t="s">
        <v>4971</v>
      </c>
      <c r="C319" s="101" t="s">
        <v>4972</v>
      </c>
      <c r="D319" t="s">
        <v>2960</v>
      </c>
    </row>
    <row r="320" spans="1:4" x14ac:dyDescent="0.25">
      <c r="A320" t="s">
        <v>2526</v>
      </c>
      <c r="B320" s="101" t="s">
        <v>4971</v>
      </c>
      <c r="C320" s="101" t="s">
        <v>4972</v>
      </c>
      <c r="D320" t="s">
        <v>2961</v>
      </c>
    </row>
    <row r="321" spans="1:4" x14ac:dyDescent="0.25">
      <c r="A321" t="s">
        <v>2527</v>
      </c>
      <c r="B321" s="101" t="s">
        <v>4971</v>
      </c>
      <c r="C321" s="101" t="s">
        <v>4972</v>
      </c>
      <c r="D321" t="s">
        <v>2962</v>
      </c>
    </row>
    <row r="322" spans="1:4" x14ac:dyDescent="0.25">
      <c r="A322" t="s">
        <v>2528</v>
      </c>
      <c r="B322" s="101" t="s">
        <v>4971</v>
      </c>
      <c r="C322" s="101" t="s">
        <v>4972</v>
      </c>
      <c r="D322" t="s">
        <v>2963</v>
      </c>
    </row>
    <row r="323" spans="1:4" x14ac:dyDescent="0.25">
      <c r="A323" t="s">
        <v>1038</v>
      </c>
      <c r="B323" s="101" t="s">
        <v>5085</v>
      </c>
      <c r="C323" s="101" t="s">
        <v>5086</v>
      </c>
      <c r="D323" t="s">
        <v>2964</v>
      </c>
    </row>
    <row r="324" spans="1:4" x14ac:dyDescent="0.25">
      <c r="A324" t="s">
        <v>1039</v>
      </c>
      <c r="B324" s="101" t="s">
        <v>5085</v>
      </c>
      <c r="C324" s="101" t="s">
        <v>5086</v>
      </c>
      <c r="D324" t="s">
        <v>2965</v>
      </c>
    </row>
    <row r="325" spans="1:4" x14ac:dyDescent="0.25">
      <c r="A325" t="s">
        <v>1040</v>
      </c>
      <c r="B325" s="101" t="s">
        <v>5085</v>
      </c>
      <c r="C325" s="101" t="s">
        <v>5086</v>
      </c>
      <c r="D325" t="s">
        <v>2966</v>
      </c>
    </row>
    <row r="326" spans="1:4" x14ac:dyDescent="0.25">
      <c r="A326" t="s">
        <v>1041</v>
      </c>
      <c r="B326" s="101" t="s">
        <v>5085</v>
      </c>
      <c r="C326" s="101" t="s">
        <v>5086</v>
      </c>
      <c r="D326" t="s">
        <v>2967</v>
      </c>
    </row>
    <row r="327" spans="1:4" x14ac:dyDescent="0.25">
      <c r="A327" t="s">
        <v>1042</v>
      </c>
      <c r="B327" s="101" t="s">
        <v>5085</v>
      </c>
      <c r="C327" s="101" t="s">
        <v>5086</v>
      </c>
      <c r="D327" t="s">
        <v>2968</v>
      </c>
    </row>
    <row r="328" spans="1:4" x14ac:dyDescent="0.25">
      <c r="A328" t="s">
        <v>1043</v>
      </c>
      <c r="B328" s="101" t="s">
        <v>5085</v>
      </c>
      <c r="C328" s="101" t="s">
        <v>5086</v>
      </c>
      <c r="D328" t="s">
        <v>2969</v>
      </c>
    </row>
    <row r="329" spans="1:4" x14ac:dyDescent="0.25">
      <c r="A329" t="s">
        <v>1044</v>
      </c>
      <c r="B329" s="101" t="s">
        <v>5085</v>
      </c>
      <c r="C329" s="101" t="s">
        <v>5086</v>
      </c>
      <c r="D329" t="s">
        <v>2970</v>
      </c>
    </row>
    <row r="330" spans="1:4" x14ac:dyDescent="0.25">
      <c r="A330" t="s">
        <v>1045</v>
      </c>
      <c r="B330" s="101" t="s">
        <v>5085</v>
      </c>
      <c r="C330" s="101" t="s">
        <v>5086</v>
      </c>
      <c r="D330" t="s">
        <v>2971</v>
      </c>
    </row>
    <row r="331" spans="1:4" x14ac:dyDescent="0.25">
      <c r="A331" t="s">
        <v>1046</v>
      </c>
      <c r="B331" s="101" t="s">
        <v>5085</v>
      </c>
      <c r="C331" s="101" t="s">
        <v>5086</v>
      </c>
      <c r="D331" t="s">
        <v>2972</v>
      </c>
    </row>
    <row r="332" spans="1:4" x14ac:dyDescent="0.25">
      <c r="A332" t="s">
        <v>1047</v>
      </c>
      <c r="B332" s="101" t="s">
        <v>5085</v>
      </c>
      <c r="C332" s="101" t="s">
        <v>5086</v>
      </c>
      <c r="D332" t="s">
        <v>2973</v>
      </c>
    </row>
    <row r="333" spans="1:4" x14ac:dyDescent="0.25">
      <c r="A333" t="s">
        <v>1048</v>
      </c>
      <c r="B333" s="101" t="s">
        <v>5085</v>
      </c>
      <c r="C333" s="101" t="s">
        <v>5086</v>
      </c>
      <c r="D333" t="s">
        <v>2974</v>
      </c>
    </row>
    <row r="334" spans="1:4" x14ac:dyDescent="0.25">
      <c r="A334" t="s">
        <v>1049</v>
      </c>
      <c r="B334" s="101" t="s">
        <v>5085</v>
      </c>
      <c r="C334" s="101" t="s">
        <v>5086</v>
      </c>
      <c r="D334" t="s">
        <v>2975</v>
      </c>
    </row>
    <row r="335" spans="1:4" x14ac:dyDescent="0.25">
      <c r="A335" t="s">
        <v>1050</v>
      </c>
      <c r="B335" s="101" t="s">
        <v>5085</v>
      </c>
      <c r="C335" s="101" t="s">
        <v>5086</v>
      </c>
      <c r="D335" t="s">
        <v>2976</v>
      </c>
    </row>
    <row r="336" spans="1:4" x14ac:dyDescent="0.25">
      <c r="A336" t="s">
        <v>1051</v>
      </c>
      <c r="B336" s="101" t="s">
        <v>5085</v>
      </c>
      <c r="C336" s="101" t="s">
        <v>5086</v>
      </c>
      <c r="D336" t="s">
        <v>2977</v>
      </c>
    </row>
    <row r="337" spans="1:4" x14ac:dyDescent="0.25">
      <c r="A337" t="s">
        <v>1052</v>
      </c>
      <c r="B337" s="101" t="s">
        <v>5085</v>
      </c>
      <c r="C337" s="101" t="s">
        <v>5086</v>
      </c>
      <c r="D337" t="s">
        <v>2978</v>
      </c>
    </row>
    <row r="338" spans="1:4" x14ac:dyDescent="0.25">
      <c r="A338" t="s">
        <v>1053</v>
      </c>
      <c r="B338" s="101" t="s">
        <v>5085</v>
      </c>
      <c r="C338" s="101" t="s">
        <v>5086</v>
      </c>
      <c r="D338" t="s">
        <v>2979</v>
      </c>
    </row>
    <row r="339" spans="1:4" x14ac:dyDescent="0.25">
      <c r="A339" t="s">
        <v>1054</v>
      </c>
      <c r="B339" s="101" t="s">
        <v>5085</v>
      </c>
      <c r="C339" s="101" t="s">
        <v>5086</v>
      </c>
      <c r="D339" t="s">
        <v>2980</v>
      </c>
    </row>
    <row r="340" spans="1:4" x14ac:dyDescent="0.25">
      <c r="A340" t="s">
        <v>1055</v>
      </c>
      <c r="B340" s="101" t="s">
        <v>5085</v>
      </c>
      <c r="C340" s="101" t="s">
        <v>5086</v>
      </c>
      <c r="D340" t="s">
        <v>2981</v>
      </c>
    </row>
    <row r="341" spans="1:4" x14ac:dyDescent="0.25">
      <c r="A341" t="s">
        <v>1812</v>
      </c>
      <c r="B341" s="101" t="s">
        <v>5089</v>
      </c>
      <c r="C341" s="101" t="s">
        <v>5090</v>
      </c>
      <c r="D341" t="s">
        <v>2982</v>
      </c>
    </row>
    <row r="342" spans="1:4" x14ac:dyDescent="0.25">
      <c r="A342" t="s">
        <v>1813</v>
      </c>
      <c r="B342" s="101" t="s">
        <v>5089</v>
      </c>
      <c r="C342" s="101" t="s">
        <v>5090</v>
      </c>
      <c r="D342" t="s">
        <v>2983</v>
      </c>
    </row>
    <row r="343" spans="1:4" x14ac:dyDescent="0.25">
      <c r="A343" t="s">
        <v>1814</v>
      </c>
      <c r="B343" s="101" t="s">
        <v>5089</v>
      </c>
      <c r="C343" s="101" t="s">
        <v>5090</v>
      </c>
      <c r="D343" t="s">
        <v>2984</v>
      </c>
    </row>
    <row r="344" spans="1:4" x14ac:dyDescent="0.25">
      <c r="A344" t="s">
        <v>1815</v>
      </c>
      <c r="B344" s="101" t="s">
        <v>5089</v>
      </c>
      <c r="C344" s="101" t="s">
        <v>5090</v>
      </c>
      <c r="D344" t="s">
        <v>2985</v>
      </c>
    </row>
    <row r="345" spans="1:4" x14ac:dyDescent="0.25">
      <c r="A345" t="s">
        <v>1816</v>
      </c>
      <c r="B345" s="101" t="s">
        <v>5089</v>
      </c>
      <c r="C345" s="101" t="s">
        <v>5090</v>
      </c>
      <c r="D345" t="s">
        <v>2971</v>
      </c>
    </row>
    <row r="346" spans="1:4" x14ac:dyDescent="0.25">
      <c r="A346" t="s">
        <v>1817</v>
      </c>
      <c r="B346" s="101" t="s">
        <v>5089</v>
      </c>
      <c r="C346" s="101" t="s">
        <v>5090</v>
      </c>
      <c r="D346" t="s">
        <v>2986</v>
      </c>
    </row>
    <row r="347" spans="1:4" x14ac:dyDescent="0.25">
      <c r="A347" t="s">
        <v>1818</v>
      </c>
      <c r="B347" s="101" t="s">
        <v>5089</v>
      </c>
      <c r="C347" s="101" t="s">
        <v>5090</v>
      </c>
      <c r="D347" t="s">
        <v>2718</v>
      </c>
    </row>
    <row r="348" spans="1:4" x14ac:dyDescent="0.25">
      <c r="A348" t="s">
        <v>1819</v>
      </c>
      <c r="B348" s="101" t="s">
        <v>5089</v>
      </c>
      <c r="C348" s="101" t="s">
        <v>5090</v>
      </c>
      <c r="D348" t="s">
        <v>2987</v>
      </c>
    </row>
    <row r="349" spans="1:4" x14ac:dyDescent="0.25">
      <c r="A349" t="s">
        <v>1820</v>
      </c>
      <c r="B349" s="101" t="s">
        <v>5089</v>
      </c>
      <c r="C349" s="101" t="s">
        <v>5090</v>
      </c>
      <c r="D349" t="s">
        <v>2988</v>
      </c>
    </row>
    <row r="350" spans="1:4" x14ac:dyDescent="0.25">
      <c r="A350" t="s">
        <v>1821</v>
      </c>
      <c r="B350" s="101" t="s">
        <v>5089</v>
      </c>
      <c r="C350" s="101" t="s">
        <v>5090</v>
      </c>
      <c r="D350" t="s">
        <v>2989</v>
      </c>
    </row>
    <row r="351" spans="1:4" x14ac:dyDescent="0.25">
      <c r="A351" t="s">
        <v>1822</v>
      </c>
      <c r="B351" s="101" t="s">
        <v>5089</v>
      </c>
      <c r="C351" s="101" t="s">
        <v>5090</v>
      </c>
      <c r="D351" t="s">
        <v>2990</v>
      </c>
    </row>
    <row r="352" spans="1:4" x14ac:dyDescent="0.25">
      <c r="A352" t="s">
        <v>1823</v>
      </c>
      <c r="B352" s="101" t="s">
        <v>5089</v>
      </c>
      <c r="C352" s="101" t="s">
        <v>5090</v>
      </c>
      <c r="D352" t="s">
        <v>2991</v>
      </c>
    </row>
    <row r="353" spans="1:4" x14ac:dyDescent="0.25">
      <c r="A353" t="s">
        <v>1824</v>
      </c>
      <c r="B353" s="101" t="s">
        <v>5089</v>
      </c>
      <c r="C353" s="101" t="s">
        <v>5090</v>
      </c>
      <c r="D353" t="s">
        <v>2992</v>
      </c>
    </row>
    <row r="354" spans="1:4" x14ac:dyDescent="0.25">
      <c r="A354" t="s">
        <v>1825</v>
      </c>
      <c r="B354" s="101" t="s">
        <v>5089</v>
      </c>
      <c r="C354" s="101" t="s">
        <v>5090</v>
      </c>
      <c r="D354" t="s">
        <v>2993</v>
      </c>
    </row>
    <row r="355" spans="1:4" x14ac:dyDescent="0.25">
      <c r="A355" t="s">
        <v>1826</v>
      </c>
      <c r="B355" s="101" t="s">
        <v>5089</v>
      </c>
      <c r="C355" s="101" t="s">
        <v>5090</v>
      </c>
      <c r="D355" t="s">
        <v>2994</v>
      </c>
    </row>
    <row r="356" spans="1:4" x14ac:dyDescent="0.25">
      <c r="A356" t="s">
        <v>1827</v>
      </c>
      <c r="B356" s="101" t="s">
        <v>5089</v>
      </c>
      <c r="C356" s="101" t="s">
        <v>5090</v>
      </c>
      <c r="D356" t="s">
        <v>2995</v>
      </c>
    </row>
    <row r="357" spans="1:4" x14ac:dyDescent="0.25">
      <c r="A357" t="s">
        <v>1828</v>
      </c>
      <c r="B357" s="101" t="s">
        <v>5089</v>
      </c>
      <c r="C357" s="101" t="s">
        <v>5090</v>
      </c>
      <c r="D357" t="s">
        <v>2996</v>
      </c>
    </row>
    <row r="358" spans="1:4" x14ac:dyDescent="0.25">
      <c r="A358" t="s">
        <v>1829</v>
      </c>
      <c r="B358" s="101" t="s">
        <v>5089</v>
      </c>
      <c r="C358" s="101" t="s">
        <v>5090</v>
      </c>
      <c r="D358" t="s">
        <v>2997</v>
      </c>
    </row>
    <row r="359" spans="1:4" x14ac:dyDescent="0.25">
      <c r="A359" t="s">
        <v>1830</v>
      </c>
      <c r="B359" s="101" t="s">
        <v>5089</v>
      </c>
      <c r="C359" s="101" t="s">
        <v>5090</v>
      </c>
      <c r="D359" t="s">
        <v>2998</v>
      </c>
    </row>
    <row r="360" spans="1:4" x14ac:dyDescent="0.25">
      <c r="A360" t="s">
        <v>1831</v>
      </c>
      <c r="B360" s="101" t="s">
        <v>5089</v>
      </c>
      <c r="C360" s="101" t="s">
        <v>5090</v>
      </c>
      <c r="D360" t="s">
        <v>2999</v>
      </c>
    </row>
    <row r="361" spans="1:4" x14ac:dyDescent="0.25">
      <c r="A361" t="s">
        <v>1832</v>
      </c>
      <c r="B361" s="101" t="s">
        <v>5089</v>
      </c>
      <c r="C361" s="101" t="s">
        <v>5090</v>
      </c>
      <c r="D361" t="s">
        <v>3000</v>
      </c>
    </row>
    <row r="362" spans="1:4" x14ac:dyDescent="0.25">
      <c r="A362" t="s">
        <v>1833</v>
      </c>
      <c r="B362" s="101" t="s">
        <v>5089</v>
      </c>
      <c r="C362" s="101" t="s">
        <v>5090</v>
      </c>
      <c r="D362" t="s">
        <v>3001</v>
      </c>
    </row>
    <row r="363" spans="1:4" x14ac:dyDescent="0.25">
      <c r="A363" t="s">
        <v>1834</v>
      </c>
      <c r="B363" s="101" t="s">
        <v>5089</v>
      </c>
      <c r="C363" s="101" t="s">
        <v>5090</v>
      </c>
      <c r="D363" t="s">
        <v>3002</v>
      </c>
    </row>
    <row r="364" spans="1:4" x14ac:dyDescent="0.25">
      <c r="A364" t="s">
        <v>1835</v>
      </c>
      <c r="B364" s="101" t="s">
        <v>5089</v>
      </c>
      <c r="C364" s="101" t="s">
        <v>5090</v>
      </c>
      <c r="D364" t="s">
        <v>3003</v>
      </c>
    </row>
    <row r="365" spans="1:4" x14ac:dyDescent="0.25">
      <c r="A365" t="s">
        <v>1836</v>
      </c>
      <c r="B365" s="101" t="s">
        <v>5089</v>
      </c>
      <c r="C365" s="101" t="s">
        <v>5090</v>
      </c>
      <c r="D365" t="s">
        <v>3004</v>
      </c>
    </row>
    <row r="366" spans="1:4" x14ac:dyDescent="0.25">
      <c r="A366" t="s">
        <v>387</v>
      </c>
      <c r="B366" s="101" t="s">
        <v>5067</v>
      </c>
      <c r="C366" s="101" t="s">
        <v>5068</v>
      </c>
      <c r="D366" t="s">
        <v>3005</v>
      </c>
    </row>
    <row r="367" spans="1:4" x14ac:dyDescent="0.25">
      <c r="A367" t="s">
        <v>388</v>
      </c>
      <c r="B367" s="101" t="s">
        <v>5067</v>
      </c>
      <c r="C367" s="101" t="s">
        <v>5068</v>
      </c>
      <c r="D367" t="s">
        <v>3006</v>
      </c>
    </row>
    <row r="368" spans="1:4" x14ac:dyDescent="0.25">
      <c r="A368" t="s">
        <v>389</v>
      </c>
      <c r="B368" s="101" t="s">
        <v>5067</v>
      </c>
      <c r="C368" s="101" t="s">
        <v>5068</v>
      </c>
      <c r="D368" t="s">
        <v>3007</v>
      </c>
    </row>
    <row r="369" spans="1:4" x14ac:dyDescent="0.25">
      <c r="A369" t="s">
        <v>390</v>
      </c>
      <c r="B369" s="101" t="s">
        <v>5067</v>
      </c>
      <c r="C369" s="101" t="s">
        <v>5068</v>
      </c>
      <c r="D369" t="s">
        <v>3008</v>
      </c>
    </row>
    <row r="370" spans="1:4" x14ac:dyDescent="0.25">
      <c r="A370" t="s">
        <v>391</v>
      </c>
      <c r="B370" s="101" t="s">
        <v>5067</v>
      </c>
      <c r="C370" s="101" t="s">
        <v>5068</v>
      </c>
      <c r="D370" t="s">
        <v>3009</v>
      </c>
    </row>
    <row r="371" spans="1:4" x14ac:dyDescent="0.25">
      <c r="A371" t="s">
        <v>392</v>
      </c>
      <c r="B371" s="101" t="s">
        <v>5067</v>
      </c>
      <c r="C371" s="101" t="s">
        <v>5068</v>
      </c>
      <c r="D371" t="s">
        <v>3010</v>
      </c>
    </row>
    <row r="372" spans="1:4" x14ac:dyDescent="0.25">
      <c r="A372" t="s">
        <v>393</v>
      </c>
      <c r="B372" s="101" t="s">
        <v>5067</v>
      </c>
      <c r="C372" s="101" t="s">
        <v>5068</v>
      </c>
      <c r="D372" t="s">
        <v>3011</v>
      </c>
    </row>
    <row r="373" spans="1:4" x14ac:dyDescent="0.25">
      <c r="A373" t="s">
        <v>394</v>
      </c>
      <c r="B373" s="101" t="s">
        <v>5067</v>
      </c>
      <c r="C373" s="101" t="s">
        <v>5068</v>
      </c>
      <c r="D373" t="s">
        <v>3012</v>
      </c>
    </row>
    <row r="374" spans="1:4" x14ac:dyDescent="0.25">
      <c r="A374" t="s">
        <v>395</v>
      </c>
      <c r="B374" s="101" t="s">
        <v>5067</v>
      </c>
      <c r="C374" s="101" t="s">
        <v>5068</v>
      </c>
      <c r="D374" t="s">
        <v>3013</v>
      </c>
    </row>
    <row r="375" spans="1:4" x14ac:dyDescent="0.25">
      <c r="A375" t="s">
        <v>396</v>
      </c>
      <c r="B375" s="101" t="s">
        <v>5067</v>
      </c>
      <c r="C375" s="101" t="s">
        <v>5068</v>
      </c>
      <c r="D375" t="s">
        <v>3014</v>
      </c>
    </row>
    <row r="376" spans="1:4" x14ac:dyDescent="0.25">
      <c r="A376" t="s">
        <v>397</v>
      </c>
      <c r="B376" s="101" t="s">
        <v>5067</v>
      </c>
      <c r="C376" s="101" t="s">
        <v>5068</v>
      </c>
      <c r="D376" t="s">
        <v>3015</v>
      </c>
    </row>
    <row r="377" spans="1:4" x14ac:dyDescent="0.25">
      <c r="A377" t="s">
        <v>398</v>
      </c>
      <c r="B377" s="101" t="s">
        <v>5067</v>
      </c>
      <c r="C377" s="101" t="s">
        <v>5068</v>
      </c>
      <c r="D377" t="s">
        <v>2988</v>
      </c>
    </row>
    <row r="378" spans="1:4" x14ac:dyDescent="0.25">
      <c r="A378" t="s">
        <v>399</v>
      </c>
      <c r="B378" s="101" t="s">
        <v>5067</v>
      </c>
      <c r="C378" s="101" t="s">
        <v>5068</v>
      </c>
      <c r="D378" t="s">
        <v>3016</v>
      </c>
    </row>
    <row r="379" spans="1:4" x14ac:dyDescent="0.25">
      <c r="A379" t="s">
        <v>400</v>
      </c>
      <c r="B379" s="101" t="s">
        <v>5067</v>
      </c>
      <c r="C379" s="101" t="s">
        <v>5068</v>
      </c>
      <c r="D379" t="s">
        <v>3017</v>
      </c>
    </row>
    <row r="380" spans="1:4" x14ac:dyDescent="0.25">
      <c r="A380" t="s">
        <v>401</v>
      </c>
      <c r="B380" s="101" t="s">
        <v>5067</v>
      </c>
      <c r="C380" s="101" t="s">
        <v>5068</v>
      </c>
      <c r="D380" t="s">
        <v>3018</v>
      </c>
    </row>
    <row r="381" spans="1:4" x14ac:dyDescent="0.25">
      <c r="A381" t="s">
        <v>402</v>
      </c>
      <c r="B381" s="101" t="s">
        <v>5067</v>
      </c>
      <c r="C381" s="101" t="s">
        <v>5068</v>
      </c>
      <c r="D381" t="s">
        <v>3019</v>
      </c>
    </row>
    <row r="382" spans="1:4" x14ac:dyDescent="0.25">
      <c r="A382" t="s">
        <v>403</v>
      </c>
      <c r="B382" s="101" t="s">
        <v>5067</v>
      </c>
      <c r="C382" s="101" t="s">
        <v>5068</v>
      </c>
      <c r="D382" t="s">
        <v>3020</v>
      </c>
    </row>
    <row r="383" spans="1:4" x14ac:dyDescent="0.25">
      <c r="A383" t="s">
        <v>404</v>
      </c>
      <c r="B383" s="101" t="s">
        <v>5067</v>
      </c>
      <c r="C383" s="101" t="s">
        <v>5068</v>
      </c>
      <c r="D383" t="s">
        <v>2875</v>
      </c>
    </row>
    <row r="384" spans="1:4" x14ac:dyDescent="0.25">
      <c r="A384" t="s">
        <v>405</v>
      </c>
      <c r="B384" s="101" t="s">
        <v>5067</v>
      </c>
      <c r="C384" s="101" t="s">
        <v>5068</v>
      </c>
      <c r="D384" t="s">
        <v>3021</v>
      </c>
    </row>
    <row r="385" spans="1:4" x14ac:dyDescent="0.25">
      <c r="A385" t="s">
        <v>406</v>
      </c>
      <c r="B385" s="101" t="s">
        <v>5067</v>
      </c>
      <c r="C385" s="101" t="s">
        <v>5068</v>
      </c>
      <c r="D385" t="s">
        <v>3022</v>
      </c>
    </row>
    <row r="386" spans="1:4" x14ac:dyDescent="0.25">
      <c r="A386" t="s">
        <v>407</v>
      </c>
      <c r="B386" s="101" t="s">
        <v>5067</v>
      </c>
      <c r="C386" s="101" t="s">
        <v>5068</v>
      </c>
      <c r="D386" t="s">
        <v>3023</v>
      </c>
    </row>
    <row r="387" spans="1:4" x14ac:dyDescent="0.25">
      <c r="A387" t="s">
        <v>408</v>
      </c>
      <c r="B387" s="101" t="s">
        <v>5067</v>
      </c>
      <c r="C387" s="101" t="s">
        <v>5068</v>
      </c>
      <c r="D387" t="s">
        <v>3024</v>
      </c>
    </row>
    <row r="388" spans="1:4" x14ac:dyDescent="0.25">
      <c r="A388" t="s">
        <v>409</v>
      </c>
      <c r="B388" s="101" t="s">
        <v>5067</v>
      </c>
      <c r="C388" s="101" t="s">
        <v>5068</v>
      </c>
      <c r="D388" t="s">
        <v>3025</v>
      </c>
    </row>
    <row r="389" spans="1:4" x14ac:dyDescent="0.25">
      <c r="A389" t="s">
        <v>410</v>
      </c>
      <c r="B389" s="101" t="s">
        <v>5067</v>
      </c>
      <c r="C389" s="101" t="s">
        <v>5068</v>
      </c>
      <c r="D389" t="s">
        <v>3026</v>
      </c>
    </row>
    <row r="390" spans="1:4" x14ac:dyDescent="0.25">
      <c r="A390" t="s">
        <v>411</v>
      </c>
      <c r="B390" s="101" t="s">
        <v>5067</v>
      </c>
      <c r="C390" s="101" t="s">
        <v>5068</v>
      </c>
      <c r="D390" t="s">
        <v>3027</v>
      </c>
    </row>
    <row r="391" spans="1:4" x14ac:dyDescent="0.25">
      <c r="A391" t="s">
        <v>412</v>
      </c>
      <c r="B391" s="101" t="s">
        <v>5067</v>
      </c>
      <c r="C391" s="101" t="s">
        <v>5068</v>
      </c>
      <c r="D391" t="s">
        <v>3028</v>
      </c>
    </row>
    <row r="392" spans="1:4" x14ac:dyDescent="0.25">
      <c r="A392" t="s">
        <v>413</v>
      </c>
      <c r="B392" s="101" t="s">
        <v>5067</v>
      </c>
      <c r="C392" s="101" t="s">
        <v>5068</v>
      </c>
      <c r="D392" t="s">
        <v>3029</v>
      </c>
    </row>
    <row r="393" spans="1:4" x14ac:dyDescent="0.25">
      <c r="A393" t="s">
        <v>414</v>
      </c>
      <c r="B393" s="101" t="s">
        <v>5067</v>
      </c>
      <c r="C393" s="101" t="s">
        <v>5068</v>
      </c>
      <c r="D393" t="s">
        <v>3030</v>
      </c>
    </row>
    <row r="394" spans="1:4" x14ac:dyDescent="0.25">
      <c r="A394" t="s">
        <v>415</v>
      </c>
      <c r="B394" s="101" t="s">
        <v>5067</v>
      </c>
      <c r="C394" s="101" t="s">
        <v>5068</v>
      </c>
      <c r="D394" t="s">
        <v>3031</v>
      </c>
    </row>
    <row r="395" spans="1:4" x14ac:dyDescent="0.25">
      <c r="A395" t="s">
        <v>416</v>
      </c>
      <c r="B395" s="101" t="s">
        <v>5067</v>
      </c>
      <c r="C395" s="101" t="s">
        <v>5068</v>
      </c>
      <c r="D395" t="s">
        <v>3032</v>
      </c>
    </row>
    <row r="396" spans="1:4" x14ac:dyDescent="0.25">
      <c r="A396" t="s">
        <v>417</v>
      </c>
      <c r="B396" s="101" t="s">
        <v>4935</v>
      </c>
      <c r="C396" s="101" t="s">
        <v>4936</v>
      </c>
      <c r="D396" t="s">
        <v>3033</v>
      </c>
    </row>
    <row r="397" spans="1:4" x14ac:dyDescent="0.25">
      <c r="A397" t="s">
        <v>418</v>
      </c>
      <c r="B397" s="101" t="s">
        <v>4935</v>
      </c>
      <c r="C397" s="101" t="s">
        <v>4936</v>
      </c>
      <c r="D397" t="s">
        <v>3034</v>
      </c>
    </row>
    <row r="398" spans="1:4" x14ac:dyDescent="0.25">
      <c r="A398" t="s">
        <v>419</v>
      </c>
      <c r="B398" s="101" t="s">
        <v>4935</v>
      </c>
      <c r="C398" s="101" t="s">
        <v>4936</v>
      </c>
      <c r="D398" t="s">
        <v>2971</v>
      </c>
    </row>
    <row r="399" spans="1:4" x14ac:dyDescent="0.25">
      <c r="A399" t="s">
        <v>420</v>
      </c>
      <c r="B399" s="101" t="s">
        <v>4935</v>
      </c>
      <c r="C399" s="101" t="s">
        <v>4936</v>
      </c>
      <c r="D399" t="s">
        <v>3035</v>
      </c>
    </row>
    <row r="400" spans="1:4" x14ac:dyDescent="0.25">
      <c r="A400" t="s">
        <v>421</v>
      </c>
      <c r="B400" s="101" t="s">
        <v>4935</v>
      </c>
      <c r="C400" s="101" t="s">
        <v>4936</v>
      </c>
      <c r="D400" t="s">
        <v>3036</v>
      </c>
    </row>
    <row r="401" spans="1:4" x14ac:dyDescent="0.25">
      <c r="A401" t="s">
        <v>422</v>
      </c>
      <c r="B401" s="101" t="s">
        <v>4935</v>
      </c>
      <c r="C401" s="101" t="s">
        <v>4936</v>
      </c>
      <c r="D401" t="s">
        <v>3037</v>
      </c>
    </row>
    <row r="402" spans="1:4" x14ac:dyDescent="0.25">
      <c r="A402" t="s">
        <v>423</v>
      </c>
      <c r="B402" s="101" t="s">
        <v>4935</v>
      </c>
      <c r="C402" s="101" t="s">
        <v>4936</v>
      </c>
      <c r="D402" t="s">
        <v>3038</v>
      </c>
    </row>
    <row r="403" spans="1:4" x14ac:dyDescent="0.25">
      <c r="A403" t="s">
        <v>424</v>
      </c>
      <c r="B403" s="101" t="s">
        <v>4935</v>
      </c>
      <c r="C403" s="101" t="s">
        <v>4936</v>
      </c>
      <c r="D403" t="s">
        <v>3039</v>
      </c>
    </row>
    <row r="404" spans="1:4" x14ac:dyDescent="0.25">
      <c r="A404" t="s">
        <v>425</v>
      </c>
      <c r="B404" s="101" t="s">
        <v>4935</v>
      </c>
      <c r="C404" s="101" t="s">
        <v>4936</v>
      </c>
      <c r="D404" t="s">
        <v>3040</v>
      </c>
    </row>
    <row r="405" spans="1:4" x14ac:dyDescent="0.25">
      <c r="A405" t="s">
        <v>426</v>
      </c>
      <c r="B405" s="101" t="s">
        <v>5071</v>
      </c>
      <c r="C405" s="101" t="s">
        <v>5072</v>
      </c>
      <c r="D405" t="s">
        <v>3041</v>
      </c>
    </row>
    <row r="406" spans="1:4" x14ac:dyDescent="0.25">
      <c r="A406" t="s">
        <v>427</v>
      </c>
      <c r="B406" s="101" t="s">
        <v>5071</v>
      </c>
      <c r="C406" s="101" t="s">
        <v>5072</v>
      </c>
      <c r="D406" t="s">
        <v>3042</v>
      </c>
    </row>
    <row r="407" spans="1:4" x14ac:dyDescent="0.25">
      <c r="A407" t="s">
        <v>428</v>
      </c>
      <c r="B407" s="101" t="s">
        <v>5071</v>
      </c>
      <c r="C407" s="101" t="s">
        <v>5072</v>
      </c>
      <c r="D407" t="s">
        <v>3043</v>
      </c>
    </row>
    <row r="408" spans="1:4" x14ac:dyDescent="0.25">
      <c r="A408" t="s">
        <v>429</v>
      </c>
      <c r="B408" s="101" t="s">
        <v>5071</v>
      </c>
      <c r="C408" s="101" t="s">
        <v>5072</v>
      </c>
      <c r="D408" t="s">
        <v>3044</v>
      </c>
    </row>
    <row r="409" spans="1:4" x14ac:dyDescent="0.25">
      <c r="A409" t="s">
        <v>430</v>
      </c>
      <c r="B409" s="101" t="s">
        <v>5071</v>
      </c>
      <c r="C409" s="101" t="s">
        <v>5072</v>
      </c>
      <c r="D409" t="s">
        <v>3045</v>
      </c>
    </row>
    <row r="410" spans="1:4" x14ac:dyDescent="0.25">
      <c r="A410" t="s">
        <v>431</v>
      </c>
      <c r="B410" s="101" t="s">
        <v>5071</v>
      </c>
      <c r="C410" s="101" t="s">
        <v>5072</v>
      </c>
      <c r="D410" t="s">
        <v>3046</v>
      </c>
    </row>
    <row r="411" spans="1:4" x14ac:dyDescent="0.25">
      <c r="A411" t="s">
        <v>432</v>
      </c>
      <c r="B411" s="101" t="s">
        <v>5071</v>
      </c>
      <c r="C411" s="101" t="s">
        <v>5072</v>
      </c>
      <c r="D411" t="s">
        <v>3047</v>
      </c>
    </row>
    <row r="412" spans="1:4" x14ac:dyDescent="0.25">
      <c r="A412" t="s">
        <v>433</v>
      </c>
      <c r="B412" s="101" t="s">
        <v>5071</v>
      </c>
      <c r="C412" s="101" t="s">
        <v>5072</v>
      </c>
      <c r="D412" t="s">
        <v>3048</v>
      </c>
    </row>
    <row r="413" spans="1:4" x14ac:dyDescent="0.25">
      <c r="A413" t="s">
        <v>434</v>
      </c>
      <c r="B413" s="101" t="s">
        <v>5071</v>
      </c>
      <c r="C413" s="101" t="s">
        <v>5072</v>
      </c>
      <c r="D413" t="s">
        <v>3049</v>
      </c>
    </row>
    <row r="414" spans="1:4" x14ac:dyDescent="0.25">
      <c r="A414" t="s">
        <v>435</v>
      </c>
      <c r="B414" s="101" t="s">
        <v>5071</v>
      </c>
      <c r="C414" s="101" t="s">
        <v>5072</v>
      </c>
      <c r="D414" t="s">
        <v>3050</v>
      </c>
    </row>
    <row r="415" spans="1:4" x14ac:dyDescent="0.25">
      <c r="A415" t="s">
        <v>436</v>
      </c>
      <c r="B415" s="101" t="s">
        <v>5071</v>
      </c>
      <c r="C415" s="101" t="s">
        <v>5072</v>
      </c>
      <c r="D415" t="s">
        <v>3051</v>
      </c>
    </row>
    <row r="416" spans="1:4" x14ac:dyDescent="0.25">
      <c r="A416" t="s">
        <v>437</v>
      </c>
      <c r="B416" s="101" t="s">
        <v>5071</v>
      </c>
      <c r="C416" s="101" t="s">
        <v>5072</v>
      </c>
      <c r="D416" t="s">
        <v>3052</v>
      </c>
    </row>
    <row r="417" spans="1:4" x14ac:dyDescent="0.25">
      <c r="A417" t="s">
        <v>438</v>
      </c>
      <c r="B417" s="101" t="s">
        <v>5071</v>
      </c>
      <c r="C417" s="101" t="s">
        <v>5072</v>
      </c>
      <c r="D417" t="s">
        <v>3053</v>
      </c>
    </row>
    <row r="418" spans="1:4" x14ac:dyDescent="0.25">
      <c r="A418" t="s">
        <v>439</v>
      </c>
      <c r="B418" s="101" t="s">
        <v>5071</v>
      </c>
      <c r="C418" s="101" t="s">
        <v>5072</v>
      </c>
      <c r="D418" t="s">
        <v>3054</v>
      </c>
    </row>
    <row r="419" spans="1:4" x14ac:dyDescent="0.25">
      <c r="A419" t="s">
        <v>440</v>
      </c>
      <c r="B419" s="101" t="s">
        <v>5071</v>
      </c>
      <c r="C419" s="101" t="s">
        <v>5072</v>
      </c>
      <c r="D419" t="s">
        <v>3055</v>
      </c>
    </row>
    <row r="420" spans="1:4" x14ac:dyDescent="0.25">
      <c r="A420" t="s">
        <v>441</v>
      </c>
      <c r="B420" s="101" t="s">
        <v>5071</v>
      </c>
      <c r="C420" s="101" t="s">
        <v>5072</v>
      </c>
      <c r="D420" t="s">
        <v>3056</v>
      </c>
    </row>
    <row r="421" spans="1:4" x14ac:dyDescent="0.25">
      <c r="A421" t="s">
        <v>442</v>
      </c>
      <c r="B421" s="101" t="s">
        <v>5071</v>
      </c>
      <c r="C421" s="101" t="s">
        <v>5072</v>
      </c>
      <c r="D421" t="s">
        <v>3057</v>
      </c>
    </row>
    <row r="422" spans="1:4" x14ac:dyDescent="0.25">
      <c r="A422" t="s">
        <v>443</v>
      </c>
      <c r="B422" s="101" t="s">
        <v>5071</v>
      </c>
      <c r="C422" s="101" t="s">
        <v>5072</v>
      </c>
      <c r="D422" t="s">
        <v>3058</v>
      </c>
    </row>
    <row r="423" spans="1:4" x14ac:dyDescent="0.25">
      <c r="A423" t="s">
        <v>444</v>
      </c>
      <c r="B423" s="101" t="s">
        <v>5071</v>
      </c>
      <c r="C423" s="101" t="s">
        <v>5072</v>
      </c>
      <c r="D423" t="s">
        <v>3059</v>
      </c>
    </row>
    <row r="424" spans="1:4" x14ac:dyDescent="0.25">
      <c r="A424" t="s">
        <v>445</v>
      </c>
      <c r="B424" s="101" t="s">
        <v>5071</v>
      </c>
      <c r="C424" s="101" t="s">
        <v>5072</v>
      </c>
      <c r="D424" t="s">
        <v>3060</v>
      </c>
    </row>
    <row r="425" spans="1:4" x14ac:dyDescent="0.25">
      <c r="A425" t="s">
        <v>446</v>
      </c>
      <c r="B425" s="101" t="s">
        <v>5049</v>
      </c>
      <c r="C425" s="101" t="s">
        <v>5050</v>
      </c>
      <c r="D425" t="s">
        <v>3061</v>
      </c>
    </row>
    <row r="426" spans="1:4" x14ac:dyDescent="0.25">
      <c r="A426" t="s">
        <v>447</v>
      </c>
      <c r="B426" s="101" t="s">
        <v>5049</v>
      </c>
      <c r="C426" s="101" t="s">
        <v>5050</v>
      </c>
      <c r="D426" t="s">
        <v>3062</v>
      </c>
    </row>
    <row r="427" spans="1:4" x14ac:dyDescent="0.25">
      <c r="A427" t="s">
        <v>448</v>
      </c>
      <c r="B427" s="101" t="s">
        <v>5049</v>
      </c>
      <c r="C427" s="101" t="s">
        <v>5050</v>
      </c>
      <c r="D427" t="s">
        <v>2893</v>
      </c>
    </row>
    <row r="428" spans="1:4" x14ac:dyDescent="0.25">
      <c r="A428" t="s">
        <v>449</v>
      </c>
      <c r="B428" s="101" t="s">
        <v>5049</v>
      </c>
      <c r="C428" s="101" t="s">
        <v>5050</v>
      </c>
      <c r="D428" t="s">
        <v>3063</v>
      </c>
    </row>
    <row r="429" spans="1:4" x14ac:dyDescent="0.25">
      <c r="A429" t="s">
        <v>450</v>
      </c>
      <c r="B429" s="101" t="s">
        <v>5049</v>
      </c>
      <c r="C429" s="101" t="s">
        <v>5050</v>
      </c>
      <c r="D429" t="s">
        <v>3064</v>
      </c>
    </row>
    <row r="430" spans="1:4" x14ac:dyDescent="0.25">
      <c r="A430" t="s">
        <v>451</v>
      </c>
      <c r="B430" s="101" t="s">
        <v>5049</v>
      </c>
      <c r="C430" s="101" t="s">
        <v>5050</v>
      </c>
      <c r="D430" t="s">
        <v>3065</v>
      </c>
    </row>
    <row r="431" spans="1:4" x14ac:dyDescent="0.25">
      <c r="A431" t="s">
        <v>452</v>
      </c>
      <c r="B431" s="101" t="s">
        <v>5049</v>
      </c>
      <c r="C431" s="101" t="s">
        <v>5050</v>
      </c>
      <c r="D431" t="s">
        <v>3066</v>
      </c>
    </row>
    <row r="432" spans="1:4" x14ac:dyDescent="0.25">
      <c r="A432" t="s">
        <v>453</v>
      </c>
      <c r="B432" s="101" t="s">
        <v>5049</v>
      </c>
      <c r="C432" s="101" t="s">
        <v>5050</v>
      </c>
      <c r="D432" t="s">
        <v>3067</v>
      </c>
    </row>
    <row r="433" spans="1:4" x14ac:dyDescent="0.25">
      <c r="A433" t="s">
        <v>454</v>
      </c>
      <c r="B433" s="101" t="s">
        <v>5049</v>
      </c>
      <c r="C433" s="101" t="s">
        <v>5050</v>
      </c>
      <c r="D433" t="s">
        <v>3068</v>
      </c>
    </row>
    <row r="434" spans="1:4" x14ac:dyDescent="0.25">
      <c r="A434" t="s">
        <v>455</v>
      </c>
      <c r="B434" s="101" t="s">
        <v>5049</v>
      </c>
      <c r="C434" s="101" t="s">
        <v>5050</v>
      </c>
      <c r="D434" t="s">
        <v>3069</v>
      </c>
    </row>
    <row r="435" spans="1:4" x14ac:dyDescent="0.25">
      <c r="A435" t="s">
        <v>456</v>
      </c>
      <c r="B435" s="101" t="s">
        <v>5049</v>
      </c>
      <c r="C435" s="101" t="s">
        <v>5050</v>
      </c>
      <c r="D435" t="s">
        <v>3070</v>
      </c>
    </row>
    <row r="436" spans="1:4" x14ac:dyDescent="0.25">
      <c r="A436" t="s">
        <v>457</v>
      </c>
      <c r="B436" s="101" t="s">
        <v>5049</v>
      </c>
      <c r="C436" s="101" t="s">
        <v>5050</v>
      </c>
      <c r="D436" t="s">
        <v>3071</v>
      </c>
    </row>
    <row r="437" spans="1:4" x14ac:dyDescent="0.25">
      <c r="A437" t="s">
        <v>458</v>
      </c>
      <c r="B437" s="101" t="s">
        <v>5049</v>
      </c>
      <c r="C437" s="101" t="s">
        <v>5050</v>
      </c>
      <c r="D437" t="s">
        <v>3072</v>
      </c>
    </row>
    <row r="438" spans="1:4" x14ac:dyDescent="0.25">
      <c r="A438" t="s">
        <v>459</v>
      </c>
      <c r="B438" s="101" t="s">
        <v>5049</v>
      </c>
      <c r="C438" s="101" t="s">
        <v>5050</v>
      </c>
      <c r="D438" t="s">
        <v>3073</v>
      </c>
    </row>
    <row r="439" spans="1:4" x14ac:dyDescent="0.25">
      <c r="A439" t="s">
        <v>460</v>
      </c>
      <c r="B439" s="101" t="s">
        <v>5049</v>
      </c>
      <c r="C439" s="101" t="s">
        <v>5050</v>
      </c>
      <c r="D439" t="s">
        <v>3074</v>
      </c>
    </row>
    <row r="440" spans="1:4" x14ac:dyDescent="0.25">
      <c r="A440" t="s">
        <v>461</v>
      </c>
      <c r="B440" s="101" t="s">
        <v>5049</v>
      </c>
      <c r="C440" s="101" t="s">
        <v>5050</v>
      </c>
      <c r="D440" t="s">
        <v>3075</v>
      </c>
    </row>
    <row r="441" spans="1:4" x14ac:dyDescent="0.25">
      <c r="A441" t="s">
        <v>462</v>
      </c>
      <c r="B441" s="101" t="s">
        <v>5049</v>
      </c>
      <c r="C441" s="101" t="s">
        <v>5050</v>
      </c>
      <c r="D441" t="s">
        <v>3076</v>
      </c>
    </row>
    <row r="442" spans="1:4" x14ac:dyDescent="0.25">
      <c r="A442" t="s">
        <v>463</v>
      </c>
      <c r="B442" s="101" t="s">
        <v>5049</v>
      </c>
      <c r="C442" s="101" t="s">
        <v>5050</v>
      </c>
      <c r="D442" t="s">
        <v>3077</v>
      </c>
    </row>
    <row r="443" spans="1:4" x14ac:dyDescent="0.25">
      <c r="A443" t="s">
        <v>464</v>
      </c>
      <c r="B443" s="101" t="s">
        <v>5049</v>
      </c>
      <c r="C443" s="101" t="s">
        <v>5050</v>
      </c>
      <c r="D443" t="s">
        <v>3078</v>
      </c>
    </row>
    <row r="444" spans="1:4" x14ac:dyDescent="0.25">
      <c r="A444" t="s">
        <v>465</v>
      </c>
      <c r="B444" s="101" t="s">
        <v>5049</v>
      </c>
      <c r="C444" s="101" t="s">
        <v>5050</v>
      </c>
      <c r="D444" t="s">
        <v>3079</v>
      </c>
    </row>
    <row r="445" spans="1:4" x14ac:dyDescent="0.25">
      <c r="A445" t="s">
        <v>466</v>
      </c>
      <c r="B445" s="101" t="s">
        <v>5049</v>
      </c>
      <c r="C445" s="101" t="s">
        <v>5050</v>
      </c>
      <c r="D445" t="s">
        <v>2723</v>
      </c>
    </row>
    <row r="446" spans="1:4" x14ac:dyDescent="0.25">
      <c r="A446" t="s">
        <v>467</v>
      </c>
      <c r="B446" s="101" t="s">
        <v>5049</v>
      </c>
      <c r="C446" s="101" t="s">
        <v>5050</v>
      </c>
      <c r="D446" t="s">
        <v>3080</v>
      </c>
    </row>
    <row r="447" spans="1:4" x14ac:dyDescent="0.25">
      <c r="A447" t="s">
        <v>468</v>
      </c>
      <c r="B447" s="101" t="s">
        <v>5049</v>
      </c>
      <c r="C447" s="101" t="s">
        <v>5050</v>
      </c>
      <c r="D447" t="s">
        <v>3081</v>
      </c>
    </row>
    <row r="448" spans="1:4" x14ac:dyDescent="0.25">
      <c r="A448" t="s">
        <v>469</v>
      </c>
      <c r="B448" s="101" t="s">
        <v>5049</v>
      </c>
      <c r="C448" s="101" t="s">
        <v>5050</v>
      </c>
      <c r="D448" t="s">
        <v>3082</v>
      </c>
    </row>
    <row r="449" spans="1:4" x14ac:dyDescent="0.25">
      <c r="A449" t="s">
        <v>470</v>
      </c>
      <c r="B449" s="101" t="s">
        <v>5049</v>
      </c>
      <c r="C449" s="101" t="s">
        <v>5050</v>
      </c>
      <c r="D449" t="s">
        <v>3083</v>
      </c>
    </row>
    <row r="450" spans="1:4" x14ac:dyDescent="0.25">
      <c r="A450" t="s">
        <v>471</v>
      </c>
      <c r="B450" s="101" t="s">
        <v>5049</v>
      </c>
      <c r="C450" s="101" t="s">
        <v>5050</v>
      </c>
      <c r="D450" t="s">
        <v>3084</v>
      </c>
    </row>
    <row r="451" spans="1:4" x14ac:dyDescent="0.25">
      <c r="A451" t="s">
        <v>472</v>
      </c>
      <c r="B451" s="101" t="s">
        <v>5049</v>
      </c>
      <c r="C451" s="101" t="s">
        <v>5050</v>
      </c>
      <c r="D451" t="s">
        <v>3085</v>
      </c>
    </row>
    <row r="452" spans="1:4" x14ac:dyDescent="0.25">
      <c r="A452" t="s">
        <v>473</v>
      </c>
      <c r="B452" s="101" t="s">
        <v>5049</v>
      </c>
      <c r="C452" s="101" t="s">
        <v>5050</v>
      </c>
      <c r="D452" t="s">
        <v>3086</v>
      </c>
    </row>
    <row r="453" spans="1:4" x14ac:dyDescent="0.25">
      <c r="A453" t="s">
        <v>474</v>
      </c>
      <c r="B453" s="101" t="s">
        <v>5049</v>
      </c>
      <c r="C453" s="101" t="s">
        <v>5050</v>
      </c>
      <c r="D453" t="s">
        <v>3087</v>
      </c>
    </row>
    <row r="454" spans="1:4" x14ac:dyDescent="0.25">
      <c r="A454" t="s">
        <v>475</v>
      </c>
      <c r="B454" s="101" t="s">
        <v>5049</v>
      </c>
      <c r="C454" s="101" t="s">
        <v>5050</v>
      </c>
      <c r="D454" t="s">
        <v>3088</v>
      </c>
    </row>
    <row r="455" spans="1:4" x14ac:dyDescent="0.25">
      <c r="A455" t="s">
        <v>476</v>
      </c>
      <c r="B455" s="101" t="s">
        <v>5049</v>
      </c>
      <c r="C455" s="101" t="s">
        <v>5050</v>
      </c>
      <c r="D455" t="s">
        <v>3089</v>
      </c>
    </row>
    <row r="456" spans="1:4" x14ac:dyDescent="0.25">
      <c r="A456" t="s">
        <v>477</v>
      </c>
      <c r="B456" s="101" t="s">
        <v>5049</v>
      </c>
      <c r="C456" s="101" t="s">
        <v>5050</v>
      </c>
      <c r="D456" t="s">
        <v>3090</v>
      </c>
    </row>
    <row r="457" spans="1:4" x14ac:dyDescent="0.25">
      <c r="A457" t="s">
        <v>478</v>
      </c>
      <c r="B457" s="101" t="s">
        <v>5049</v>
      </c>
      <c r="C457" s="101" t="s">
        <v>5050</v>
      </c>
      <c r="D457" t="s">
        <v>3091</v>
      </c>
    </row>
    <row r="458" spans="1:4" x14ac:dyDescent="0.25">
      <c r="A458" t="s">
        <v>479</v>
      </c>
      <c r="B458" s="101" t="s">
        <v>5049</v>
      </c>
      <c r="C458" s="101" t="s">
        <v>5050</v>
      </c>
      <c r="D458" t="s">
        <v>3092</v>
      </c>
    </row>
    <row r="459" spans="1:4" x14ac:dyDescent="0.25">
      <c r="A459" t="s">
        <v>480</v>
      </c>
      <c r="B459" s="101" t="s">
        <v>5049</v>
      </c>
      <c r="C459" s="101" t="s">
        <v>5050</v>
      </c>
      <c r="D459" t="s">
        <v>3093</v>
      </c>
    </row>
    <row r="460" spans="1:4" x14ac:dyDescent="0.25">
      <c r="A460" t="s">
        <v>481</v>
      </c>
      <c r="B460" s="101" t="s">
        <v>5049</v>
      </c>
      <c r="C460" s="101" t="s">
        <v>5050</v>
      </c>
      <c r="D460" t="s">
        <v>3094</v>
      </c>
    </row>
    <row r="461" spans="1:4" x14ac:dyDescent="0.25">
      <c r="A461" t="s">
        <v>482</v>
      </c>
      <c r="B461" s="101" t="s">
        <v>5049</v>
      </c>
      <c r="C461" s="101" t="s">
        <v>5050</v>
      </c>
      <c r="D461" t="s">
        <v>3095</v>
      </c>
    </row>
    <row r="462" spans="1:4" x14ac:dyDescent="0.25">
      <c r="A462" t="s">
        <v>483</v>
      </c>
      <c r="B462" s="101" t="s">
        <v>5049</v>
      </c>
      <c r="C462" s="101" t="s">
        <v>5050</v>
      </c>
      <c r="D462" t="s">
        <v>3096</v>
      </c>
    </row>
    <row r="463" spans="1:4" x14ac:dyDescent="0.25">
      <c r="A463" t="s">
        <v>484</v>
      </c>
      <c r="B463" s="101" t="s">
        <v>5049</v>
      </c>
      <c r="C463" s="101" t="s">
        <v>5050</v>
      </c>
      <c r="D463" t="s">
        <v>3097</v>
      </c>
    </row>
    <row r="464" spans="1:4" x14ac:dyDescent="0.25">
      <c r="A464" t="s">
        <v>485</v>
      </c>
      <c r="B464" s="101" t="s">
        <v>5049</v>
      </c>
      <c r="C464" s="101" t="s">
        <v>5050</v>
      </c>
      <c r="D464" t="s">
        <v>3098</v>
      </c>
    </row>
    <row r="465" spans="1:4" x14ac:dyDescent="0.25">
      <c r="A465" t="s">
        <v>486</v>
      </c>
      <c r="B465" s="101" t="s">
        <v>5049</v>
      </c>
      <c r="C465" s="101" t="s">
        <v>5050</v>
      </c>
      <c r="D465" t="s">
        <v>3099</v>
      </c>
    </row>
    <row r="466" spans="1:4" x14ac:dyDescent="0.25">
      <c r="A466" t="s">
        <v>487</v>
      </c>
      <c r="B466" s="101" t="s">
        <v>5049</v>
      </c>
      <c r="C466" s="101" t="s">
        <v>5050</v>
      </c>
      <c r="D466" t="s">
        <v>3100</v>
      </c>
    </row>
    <row r="467" spans="1:4" x14ac:dyDescent="0.25">
      <c r="A467" t="s">
        <v>488</v>
      </c>
      <c r="B467" s="101" t="s">
        <v>5049</v>
      </c>
      <c r="C467" s="101" t="s">
        <v>5050</v>
      </c>
      <c r="D467" t="s">
        <v>3101</v>
      </c>
    </row>
    <row r="468" spans="1:4" x14ac:dyDescent="0.25">
      <c r="A468" t="s">
        <v>489</v>
      </c>
      <c r="B468" s="101" t="s">
        <v>5049</v>
      </c>
      <c r="C468" s="101" t="s">
        <v>5050</v>
      </c>
      <c r="D468" t="s">
        <v>3102</v>
      </c>
    </row>
    <row r="469" spans="1:4" x14ac:dyDescent="0.25">
      <c r="A469" t="s">
        <v>490</v>
      </c>
      <c r="B469" s="101" t="s">
        <v>5049</v>
      </c>
      <c r="C469" s="101" t="s">
        <v>5050</v>
      </c>
      <c r="D469" t="s">
        <v>3103</v>
      </c>
    </row>
    <row r="470" spans="1:4" x14ac:dyDescent="0.25">
      <c r="A470" t="s">
        <v>491</v>
      </c>
      <c r="B470" s="101" t="s">
        <v>5049</v>
      </c>
      <c r="C470" s="101" t="s">
        <v>5050</v>
      </c>
      <c r="D470" t="s">
        <v>3104</v>
      </c>
    </row>
    <row r="471" spans="1:4" x14ac:dyDescent="0.25">
      <c r="A471" t="s">
        <v>492</v>
      </c>
      <c r="B471" s="101" t="s">
        <v>4973</v>
      </c>
      <c r="C471" s="101" t="s">
        <v>4974</v>
      </c>
      <c r="D471" t="s">
        <v>3105</v>
      </c>
    </row>
    <row r="472" spans="1:4" x14ac:dyDescent="0.25">
      <c r="A472" t="s">
        <v>493</v>
      </c>
      <c r="B472" s="101" t="s">
        <v>4973</v>
      </c>
      <c r="C472" s="101" t="s">
        <v>4974</v>
      </c>
      <c r="D472" t="s">
        <v>3106</v>
      </c>
    </row>
    <row r="473" spans="1:4" x14ac:dyDescent="0.25">
      <c r="A473" t="s">
        <v>494</v>
      </c>
      <c r="B473" s="101" t="s">
        <v>4973</v>
      </c>
      <c r="C473" s="101" t="s">
        <v>4974</v>
      </c>
      <c r="D473" t="s">
        <v>3107</v>
      </c>
    </row>
    <row r="474" spans="1:4" x14ac:dyDescent="0.25">
      <c r="A474" t="s">
        <v>495</v>
      </c>
      <c r="B474" s="101" t="s">
        <v>4973</v>
      </c>
      <c r="C474" s="101" t="s">
        <v>4974</v>
      </c>
      <c r="D474" t="s">
        <v>3108</v>
      </c>
    </row>
    <row r="475" spans="1:4" x14ac:dyDescent="0.25">
      <c r="A475" t="s">
        <v>496</v>
      </c>
      <c r="B475" s="101" t="s">
        <v>4973</v>
      </c>
      <c r="C475" s="101" t="s">
        <v>4974</v>
      </c>
      <c r="D475" t="s">
        <v>3109</v>
      </c>
    </row>
    <row r="476" spans="1:4" x14ac:dyDescent="0.25">
      <c r="A476" t="s">
        <v>497</v>
      </c>
      <c r="B476" s="101" t="s">
        <v>4973</v>
      </c>
      <c r="C476" s="101" t="s">
        <v>4974</v>
      </c>
      <c r="D476" t="s">
        <v>3110</v>
      </c>
    </row>
    <row r="477" spans="1:4" x14ac:dyDescent="0.25">
      <c r="A477" t="s">
        <v>498</v>
      </c>
      <c r="B477" s="101" t="s">
        <v>4973</v>
      </c>
      <c r="C477" s="101" t="s">
        <v>4974</v>
      </c>
      <c r="D477" t="s">
        <v>3111</v>
      </c>
    </row>
    <row r="478" spans="1:4" x14ac:dyDescent="0.25">
      <c r="A478" t="s">
        <v>499</v>
      </c>
      <c r="B478" s="101" t="s">
        <v>4973</v>
      </c>
      <c r="C478" s="101" t="s">
        <v>4974</v>
      </c>
      <c r="D478" t="s">
        <v>3112</v>
      </c>
    </row>
    <row r="479" spans="1:4" x14ac:dyDescent="0.25">
      <c r="A479" t="s">
        <v>500</v>
      </c>
      <c r="B479" s="101" t="s">
        <v>4973</v>
      </c>
      <c r="C479" s="101" t="s">
        <v>4974</v>
      </c>
      <c r="D479" t="s">
        <v>3113</v>
      </c>
    </row>
    <row r="480" spans="1:4" x14ac:dyDescent="0.25">
      <c r="A480" t="s">
        <v>501</v>
      </c>
      <c r="B480" s="101" t="s">
        <v>4973</v>
      </c>
      <c r="C480" s="101" t="s">
        <v>4974</v>
      </c>
      <c r="D480" t="s">
        <v>3114</v>
      </c>
    </row>
    <row r="481" spans="1:4" x14ac:dyDescent="0.25">
      <c r="A481" t="s">
        <v>502</v>
      </c>
      <c r="B481" s="101" t="s">
        <v>4973</v>
      </c>
      <c r="C481" s="101" t="s">
        <v>4974</v>
      </c>
      <c r="D481" t="s">
        <v>3115</v>
      </c>
    </row>
    <row r="482" spans="1:4" x14ac:dyDescent="0.25">
      <c r="A482" t="s">
        <v>503</v>
      </c>
      <c r="B482" s="101" t="s">
        <v>4973</v>
      </c>
      <c r="C482" s="101" t="s">
        <v>4974</v>
      </c>
      <c r="D482" t="s">
        <v>3116</v>
      </c>
    </row>
    <row r="483" spans="1:4" x14ac:dyDescent="0.25">
      <c r="A483" t="s">
        <v>504</v>
      </c>
      <c r="B483" s="101" t="s">
        <v>4973</v>
      </c>
      <c r="C483" s="101" t="s">
        <v>4974</v>
      </c>
      <c r="D483" t="s">
        <v>3117</v>
      </c>
    </row>
    <row r="484" spans="1:4" x14ac:dyDescent="0.25">
      <c r="A484" t="s">
        <v>505</v>
      </c>
      <c r="B484" s="101" t="s">
        <v>4973</v>
      </c>
      <c r="C484" s="101" t="s">
        <v>4974</v>
      </c>
      <c r="D484" t="s">
        <v>3118</v>
      </c>
    </row>
    <row r="485" spans="1:4" x14ac:dyDescent="0.25">
      <c r="A485" t="s">
        <v>506</v>
      </c>
      <c r="B485" s="101" t="s">
        <v>4973</v>
      </c>
      <c r="C485" s="101" t="s">
        <v>4974</v>
      </c>
      <c r="D485" t="s">
        <v>3119</v>
      </c>
    </row>
    <row r="486" spans="1:4" x14ac:dyDescent="0.25">
      <c r="A486" t="s">
        <v>507</v>
      </c>
      <c r="B486" s="101" t="s">
        <v>4973</v>
      </c>
      <c r="C486" s="101" t="s">
        <v>4974</v>
      </c>
      <c r="D486" t="s">
        <v>3120</v>
      </c>
    </row>
    <row r="487" spans="1:4" x14ac:dyDescent="0.25">
      <c r="A487" t="s">
        <v>508</v>
      </c>
      <c r="B487" s="101" t="s">
        <v>4973</v>
      </c>
      <c r="C487" s="101" t="s">
        <v>4974</v>
      </c>
      <c r="D487" t="s">
        <v>3121</v>
      </c>
    </row>
    <row r="488" spans="1:4" x14ac:dyDescent="0.25">
      <c r="A488" t="s">
        <v>509</v>
      </c>
      <c r="B488" s="101" t="s">
        <v>5007</v>
      </c>
      <c r="C488" s="101" t="s">
        <v>5008</v>
      </c>
      <c r="D488" t="s">
        <v>3122</v>
      </c>
    </row>
    <row r="489" spans="1:4" x14ac:dyDescent="0.25">
      <c r="A489" t="s">
        <v>510</v>
      </c>
      <c r="B489" s="101" t="s">
        <v>5007</v>
      </c>
      <c r="C489" s="101" t="s">
        <v>5008</v>
      </c>
      <c r="D489" t="s">
        <v>3123</v>
      </c>
    </row>
    <row r="490" spans="1:4" x14ac:dyDescent="0.25">
      <c r="A490" t="s">
        <v>511</v>
      </c>
      <c r="B490" s="101" t="s">
        <v>5007</v>
      </c>
      <c r="C490" s="101" t="s">
        <v>5008</v>
      </c>
      <c r="D490" t="s">
        <v>3124</v>
      </c>
    </row>
    <row r="491" spans="1:4" x14ac:dyDescent="0.25">
      <c r="A491" t="s">
        <v>512</v>
      </c>
      <c r="B491" s="101" t="s">
        <v>5007</v>
      </c>
      <c r="C491" s="101" t="s">
        <v>5008</v>
      </c>
      <c r="D491" t="s">
        <v>3125</v>
      </c>
    </row>
    <row r="492" spans="1:4" x14ac:dyDescent="0.25">
      <c r="A492" t="s">
        <v>513</v>
      </c>
      <c r="B492" s="101" t="s">
        <v>5007</v>
      </c>
      <c r="C492" s="101" t="s">
        <v>5008</v>
      </c>
      <c r="D492" t="s">
        <v>3126</v>
      </c>
    </row>
    <row r="493" spans="1:4" x14ac:dyDescent="0.25">
      <c r="A493" t="s">
        <v>514</v>
      </c>
      <c r="B493" s="101" t="s">
        <v>5007</v>
      </c>
      <c r="C493" s="101" t="s">
        <v>5008</v>
      </c>
      <c r="D493" t="s">
        <v>3127</v>
      </c>
    </row>
    <row r="494" spans="1:4" x14ac:dyDescent="0.25">
      <c r="A494" t="s">
        <v>515</v>
      </c>
      <c r="B494" s="101" t="s">
        <v>5007</v>
      </c>
      <c r="C494" s="101" t="s">
        <v>5008</v>
      </c>
      <c r="D494" t="s">
        <v>3128</v>
      </c>
    </row>
    <row r="495" spans="1:4" x14ac:dyDescent="0.25">
      <c r="A495" t="s">
        <v>516</v>
      </c>
      <c r="B495" s="101" t="s">
        <v>5007</v>
      </c>
      <c r="C495" s="101" t="s">
        <v>5008</v>
      </c>
      <c r="D495" t="s">
        <v>3070</v>
      </c>
    </row>
    <row r="496" spans="1:4" x14ac:dyDescent="0.25">
      <c r="A496" t="s">
        <v>517</v>
      </c>
      <c r="B496" s="101" t="s">
        <v>5007</v>
      </c>
      <c r="C496" s="101" t="s">
        <v>5008</v>
      </c>
      <c r="D496" t="s">
        <v>3129</v>
      </c>
    </row>
    <row r="497" spans="1:4" x14ac:dyDescent="0.25">
      <c r="A497" t="s">
        <v>518</v>
      </c>
      <c r="B497" s="101" t="s">
        <v>5007</v>
      </c>
      <c r="C497" s="101" t="s">
        <v>5008</v>
      </c>
      <c r="D497" t="s">
        <v>3130</v>
      </c>
    </row>
    <row r="498" spans="1:4" x14ac:dyDescent="0.25">
      <c r="A498" t="s">
        <v>519</v>
      </c>
      <c r="B498" s="101" t="s">
        <v>5007</v>
      </c>
      <c r="C498" s="101" t="s">
        <v>5008</v>
      </c>
      <c r="D498" t="s">
        <v>3131</v>
      </c>
    </row>
    <row r="499" spans="1:4" x14ac:dyDescent="0.25">
      <c r="A499" t="s">
        <v>520</v>
      </c>
      <c r="B499" s="101" t="s">
        <v>5007</v>
      </c>
      <c r="C499" s="101" t="s">
        <v>5008</v>
      </c>
      <c r="D499" t="s">
        <v>3132</v>
      </c>
    </row>
    <row r="500" spans="1:4" x14ac:dyDescent="0.25">
      <c r="A500" t="s">
        <v>521</v>
      </c>
      <c r="B500" s="101" t="s">
        <v>5007</v>
      </c>
      <c r="C500" s="101" t="s">
        <v>5008</v>
      </c>
      <c r="D500" t="s">
        <v>3133</v>
      </c>
    </row>
    <row r="501" spans="1:4" x14ac:dyDescent="0.25">
      <c r="A501" t="s">
        <v>522</v>
      </c>
      <c r="B501" s="101" t="s">
        <v>5007</v>
      </c>
      <c r="C501" s="101" t="s">
        <v>5008</v>
      </c>
      <c r="D501" t="s">
        <v>3134</v>
      </c>
    </row>
    <row r="502" spans="1:4" x14ac:dyDescent="0.25">
      <c r="A502" t="s">
        <v>523</v>
      </c>
      <c r="B502" s="101" t="s">
        <v>5007</v>
      </c>
      <c r="C502" s="101" t="s">
        <v>5008</v>
      </c>
      <c r="D502" t="s">
        <v>3135</v>
      </c>
    </row>
    <row r="503" spans="1:4" x14ac:dyDescent="0.25">
      <c r="A503" t="s">
        <v>524</v>
      </c>
      <c r="B503" s="101" t="s">
        <v>5007</v>
      </c>
      <c r="C503" s="101" t="s">
        <v>5008</v>
      </c>
      <c r="D503" t="s">
        <v>3136</v>
      </c>
    </row>
    <row r="504" spans="1:4" x14ac:dyDescent="0.25">
      <c r="A504" t="s">
        <v>525</v>
      </c>
      <c r="B504" s="101" t="s">
        <v>5007</v>
      </c>
      <c r="C504" s="101" t="s">
        <v>5008</v>
      </c>
      <c r="D504" t="s">
        <v>3137</v>
      </c>
    </row>
    <row r="505" spans="1:4" x14ac:dyDescent="0.25">
      <c r="A505" t="s">
        <v>526</v>
      </c>
      <c r="B505" s="101" t="s">
        <v>5007</v>
      </c>
      <c r="C505" s="101" t="s">
        <v>5008</v>
      </c>
      <c r="D505" t="s">
        <v>3138</v>
      </c>
    </row>
    <row r="506" spans="1:4" x14ac:dyDescent="0.25">
      <c r="A506" t="s">
        <v>527</v>
      </c>
      <c r="B506" s="101" t="s">
        <v>5007</v>
      </c>
      <c r="C506" s="101" t="s">
        <v>5008</v>
      </c>
      <c r="D506" t="s">
        <v>3139</v>
      </c>
    </row>
    <row r="507" spans="1:4" x14ac:dyDescent="0.25">
      <c r="A507" t="s">
        <v>528</v>
      </c>
      <c r="B507" s="101" t="s">
        <v>5007</v>
      </c>
      <c r="C507" s="101" t="s">
        <v>5008</v>
      </c>
      <c r="D507" t="s">
        <v>3140</v>
      </c>
    </row>
    <row r="508" spans="1:4" x14ac:dyDescent="0.25">
      <c r="A508" t="s">
        <v>529</v>
      </c>
      <c r="B508" s="101" t="s">
        <v>5007</v>
      </c>
      <c r="C508" s="101" t="s">
        <v>5008</v>
      </c>
      <c r="D508" t="s">
        <v>3141</v>
      </c>
    </row>
    <row r="509" spans="1:4" x14ac:dyDescent="0.25">
      <c r="A509" t="s">
        <v>530</v>
      </c>
      <c r="B509" s="101" t="s">
        <v>5007</v>
      </c>
      <c r="C509" s="101" t="s">
        <v>5008</v>
      </c>
      <c r="D509" t="s">
        <v>3142</v>
      </c>
    </row>
    <row r="510" spans="1:4" x14ac:dyDescent="0.25">
      <c r="A510" t="s">
        <v>531</v>
      </c>
      <c r="B510" s="101" t="s">
        <v>5007</v>
      </c>
      <c r="C510" s="101" t="s">
        <v>5008</v>
      </c>
      <c r="D510" t="s">
        <v>3143</v>
      </c>
    </row>
    <row r="511" spans="1:4" x14ac:dyDescent="0.25">
      <c r="A511" t="s">
        <v>532</v>
      </c>
      <c r="B511" s="101" t="s">
        <v>5007</v>
      </c>
      <c r="C511" s="101" t="s">
        <v>5008</v>
      </c>
      <c r="D511" t="s">
        <v>3144</v>
      </c>
    </row>
    <row r="512" spans="1:4" x14ac:dyDescent="0.25">
      <c r="A512" t="s">
        <v>533</v>
      </c>
      <c r="B512" s="101" t="s">
        <v>5007</v>
      </c>
      <c r="C512" s="101" t="s">
        <v>5008</v>
      </c>
      <c r="D512" t="s">
        <v>3145</v>
      </c>
    </row>
    <row r="513" spans="1:4" x14ac:dyDescent="0.25">
      <c r="A513" t="s">
        <v>534</v>
      </c>
      <c r="B513" s="101" t="s">
        <v>5007</v>
      </c>
      <c r="C513" s="101" t="s">
        <v>5008</v>
      </c>
      <c r="D513" t="s">
        <v>3146</v>
      </c>
    </row>
    <row r="514" spans="1:4" x14ac:dyDescent="0.25">
      <c r="A514" t="s">
        <v>535</v>
      </c>
      <c r="B514" s="101" t="s">
        <v>5007</v>
      </c>
      <c r="C514" s="101" t="s">
        <v>5008</v>
      </c>
      <c r="D514" t="s">
        <v>3147</v>
      </c>
    </row>
    <row r="515" spans="1:4" x14ac:dyDescent="0.25">
      <c r="A515" t="s">
        <v>536</v>
      </c>
      <c r="B515" s="101" t="s">
        <v>5007</v>
      </c>
      <c r="C515" s="101" t="s">
        <v>5008</v>
      </c>
      <c r="D515" t="s">
        <v>3148</v>
      </c>
    </row>
    <row r="516" spans="1:4" x14ac:dyDescent="0.25">
      <c r="A516" t="s">
        <v>537</v>
      </c>
      <c r="B516" s="101" t="s">
        <v>5023</v>
      </c>
      <c r="C516" s="101" t="s">
        <v>5024</v>
      </c>
      <c r="D516" t="s">
        <v>3149</v>
      </c>
    </row>
    <row r="517" spans="1:4" x14ac:dyDescent="0.25">
      <c r="A517" t="s">
        <v>538</v>
      </c>
      <c r="B517" s="101" t="s">
        <v>5023</v>
      </c>
      <c r="C517" s="101" t="s">
        <v>5024</v>
      </c>
      <c r="D517" t="s">
        <v>3150</v>
      </c>
    </row>
    <row r="518" spans="1:4" x14ac:dyDescent="0.25">
      <c r="A518" t="s">
        <v>539</v>
      </c>
      <c r="B518" s="101" t="s">
        <v>5023</v>
      </c>
      <c r="C518" s="101" t="s">
        <v>5024</v>
      </c>
      <c r="D518" t="s">
        <v>3151</v>
      </c>
    </row>
    <row r="519" spans="1:4" x14ac:dyDescent="0.25">
      <c r="A519" t="s">
        <v>540</v>
      </c>
      <c r="B519" s="101" t="s">
        <v>5023</v>
      </c>
      <c r="C519" s="101" t="s">
        <v>5024</v>
      </c>
      <c r="D519" t="s">
        <v>3152</v>
      </c>
    </row>
    <row r="520" spans="1:4" x14ac:dyDescent="0.25">
      <c r="A520" t="s">
        <v>541</v>
      </c>
      <c r="B520" s="101" t="s">
        <v>5023</v>
      </c>
      <c r="C520" s="101" t="s">
        <v>5024</v>
      </c>
      <c r="D520" t="s">
        <v>3153</v>
      </c>
    </row>
    <row r="521" spans="1:4" x14ac:dyDescent="0.25">
      <c r="A521" t="s">
        <v>542</v>
      </c>
      <c r="B521" s="101" t="s">
        <v>5023</v>
      </c>
      <c r="C521" s="101" t="s">
        <v>5024</v>
      </c>
      <c r="D521" t="s">
        <v>3154</v>
      </c>
    </row>
    <row r="522" spans="1:4" x14ac:dyDescent="0.25">
      <c r="A522" t="s">
        <v>543</v>
      </c>
      <c r="B522" s="101" t="s">
        <v>5023</v>
      </c>
      <c r="C522" s="101" t="s">
        <v>5024</v>
      </c>
      <c r="D522" t="s">
        <v>3155</v>
      </c>
    </row>
    <row r="523" spans="1:4" x14ac:dyDescent="0.25">
      <c r="A523" t="s">
        <v>544</v>
      </c>
      <c r="B523" s="101" t="s">
        <v>5023</v>
      </c>
      <c r="C523" s="101" t="s">
        <v>5024</v>
      </c>
      <c r="D523" t="s">
        <v>3156</v>
      </c>
    </row>
    <row r="524" spans="1:4" x14ac:dyDescent="0.25">
      <c r="A524" t="s">
        <v>545</v>
      </c>
      <c r="B524" s="101" t="s">
        <v>5023</v>
      </c>
      <c r="C524" s="101" t="s">
        <v>5024</v>
      </c>
      <c r="D524" t="s">
        <v>3157</v>
      </c>
    </row>
    <row r="525" spans="1:4" x14ac:dyDescent="0.25">
      <c r="A525" t="s">
        <v>546</v>
      </c>
      <c r="B525" s="101" t="s">
        <v>5023</v>
      </c>
      <c r="C525" s="101" t="s">
        <v>5024</v>
      </c>
      <c r="D525" t="s">
        <v>3158</v>
      </c>
    </row>
    <row r="526" spans="1:4" x14ac:dyDescent="0.25">
      <c r="A526" t="s">
        <v>547</v>
      </c>
      <c r="B526" s="101" t="s">
        <v>5023</v>
      </c>
      <c r="C526" s="101" t="s">
        <v>5024</v>
      </c>
      <c r="D526" t="s">
        <v>3159</v>
      </c>
    </row>
    <row r="527" spans="1:4" x14ac:dyDescent="0.25">
      <c r="A527" t="s">
        <v>548</v>
      </c>
      <c r="B527" s="101" t="s">
        <v>5023</v>
      </c>
      <c r="C527" s="101" t="s">
        <v>5024</v>
      </c>
      <c r="D527" t="s">
        <v>3160</v>
      </c>
    </row>
    <row r="528" spans="1:4" x14ac:dyDescent="0.25">
      <c r="A528" t="s">
        <v>549</v>
      </c>
      <c r="B528" s="101" t="s">
        <v>5023</v>
      </c>
      <c r="C528" s="101" t="s">
        <v>5024</v>
      </c>
      <c r="D528" t="s">
        <v>3161</v>
      </c>
    </row>
    <row r="529" spans="1:4" x14ac:dyDescent="0.25">
      <c r="A529" t="s">
        <v>550</v>
      </c>
      <c r="B529" s="101" t="s">
        <v>5023</v>
      </c>
      <c r="C529" s="101" t="s">
        <v>5024</v>
      </c>
      <c r="D529" t="s">
        <v>3162</v>
      </c>
    </row>
    <row r="530" spans="1:4" x14ac:dyDescent="0.25">
      <c r="A530" t="s">
        <v>551</v>
      </c>
      <c r="B530" s="101" t="s">
        <v>5023</v>
      </c>
      <c r="C530" s="101" t="s">
        <v>5024</v>
      </c>
      <c r="D530" t="s">
        <v>3163</v>
      </c>
    </row>
    <row r="531" spans="1:4" x14ac:dyDescent="0.25">
      <c r="A531" t="s">
        <v>552</v>
      </c>
      <c r="B531" s="101" t="s">
        <v>5023</v>
      </c>
      <c r="C531" s="101" t="s">
        <v>5024</v>
      </c>
      <c r="D531" t="s">
        <v>3164</v>
      </c>
    </row>
    <row r="532" spans="1:4" x14ac:dyDescent="0.25">
      <c r="A532" t="s">
        <v>553</v>
      </c>
      <c r="B532" s="101" t="s">
        <v>5023</v>
      </c>
      <c r="C532" s="101" t="s">
        <v>5024</v>
      </c>
      <c r="D532" t="s">
        <v>3165</v>
      </c>
    </row>
    <row r="533" spans="1:4" x14ac:dyDescent="0.25">
      <c r="A533" t="s">
        <v>554</v>
      </c>
      <c r="B533" s="101" t="s">
        <v>5023</v>
      </c>
      <c r="C533" s="101" t="s">
        <v>5024</v>
      </c>
      <c r="D533" t="s">
        <v>3166</v>
      </c>
    </row>
    <row r="534" spans="1:4" x14ac:dyDescent="0.25">
      <c r="A534" t="s">
        <v>555</v>
      </c>
      <c r="B534" s="101" t="s">
        <v>5023</v>
      </c>
      <c r="C534" s="101" t="s">
        <v>5024</v>
      </c>
      <c r="D534" t="s">
        <v>3167</v>
      </c>
    </row>
    <row r="535" spans="1:4" x14ac:dyDescent="0.25">
      <c r="A535" t="s">
        <v>556</v>
      </c>
      <c r="B535" s="101" t="s">
        <v>5023</v>
      </c>
      <c r="C535" s="101" t="s">
        <v>5024</v>
      </c>
      <c r="D535" t="s">
        <v>3168</v>
      </c>
    </row>
    <row r="536" spans="1:4" x14ac:dyDescent="0.25">
      <c r="A536" t="s">
        <v>557</v>
      </c>
      <c r="B536" s="101" t="s">
        <v>5023</v>
      </c>
      <c r="C536" s="101" t="s">
        <v>5024</v>
      </c>
      <c r="D536" t="s">
        <v>3169</v>
      </c>
    </row>
    <row r="537" spans="1:4" x14ac:dyDescent="0.25">
      <c r="A537" t="s">
        <v>558</v>
      </c>
      <c r="B537" s="101" t="s">
        <v>5023</v>
      </c>
      <c r="C537" s="101" t="s">
        <v>5024</v>
      </c>
      <c r="D537" t="s">
        <v>3170</v>
      </c>
    </row>
    <row r="538" spans="1:4" x14ac:dyDescent="0.25">
      <c r="A538" t="s">
        <v>559</v>
      </c>
      <c r="B538" s="101" t="s">
        <v>5023</v>
      </c>
      <c r="C538" s="101" t="s">
        <v>5024</v>
      </c>
      <c r="D538" t="s">
        <v>3171</v>
      </c>
    </row>
    <row r="539" spans="1:4" x14ac:dyDescent="0.25">
      <c r="A539" t="s">
        <v>560</v>
      </c>
      <c r="B539" s="101" t="s">
        <v>5023</v>
      </c>
      <c r="C539" s="101" t="s">
        <v>5024</v>
      </c>
      <c r="D539" t="s">
        <v>3172</v>
      </c>
    </row>
    <row r="540" spans="1:4" x14ac:dyDescent="0.25">
      <c r="A540" t="s">
        <v>561</v>
      </c>
      <c r="B540" s="101" t="s">
        <v>5023</v>
      </c>
      <c r="C540" s="101" t="s">
        <v>5024</v>
      </c>
      <c r="D540" t="s">
        <v>3173</v>
      </c>
    </row>
    <row r="541" spans="1:4" x14ac:dyDescent="0.25">
      <c r="A541" t="s">
        <v>562</v>
      </c>
      <c r="B541" s="101" t="s">
        <v>5023</v>
      </c>
      <c r="C541" s="101" t="s">
        <v>5024</v>
      </c>
      <c r="D541" t="s">
        <v>3174</v>
      </c>
    </row>
    <row r="542" spans="1:4" x14ac:dyDescent="0.25">
      <c r="A542" t="s">
        <v>563</v>
      </c>
      <c r="B542" s="101" t="s">
        <v>5087</v>
      </c>
      <c r="C542" s="101" t="s">
        <v>5088</v>
      </c>
      <c r="D542" t="s">
        <v>2723</v>
      </c>
    </row>
    <row r="543" spans="1:4" x14ac:dyDescent="0.25">
      <c r="A543" t="s">
        <v>564</v>
      </c>
      <c r="B543" s="101" t="s">
        <v>5087</v>
      </c>
      <c r="C543" s="101" t="s">
        <v>5088</v>
      </c>
      <c r="D543" t="s">
        <v>3175</v>
      </c>
    </row>
    <row r="544" spans="1:4" x14ac:dyDescent="0.25">
      <c r="A544" t="s">
        <v>565</v>
      </c>
      <c r="B544" s="101" t="s">
        <v>5087</v>
      </c>
      <c r="C544" s="101" t="s">
        <v>5088</v>
      </c>
      <c r="D544" t="s">
        <v>2718</v>
      </c>
    </row>
    <row r="545" spans="1:4" x14ac:dyDescent="0.25">
      <c r="A545" t="s">
        <v>566</v>
      </c>
      <c r="B545" s="101" t="s">
        <v>5087</v>
      </c>
      <c r="C545" s="101" t="s">
        <v>5088</v>
      </c>
      <c r="D545" t="s">
        <v>3176</v>
      </c>
    </row>
    <row r="546" spans="1:4" x14ac:dyDescent="0.25">
      <c r="A546" t="s">
        <v>567</v>
      </c>
      <c r="B546" s="101" t="s">
        <v>5087</v>
      </c>
      <c r="C546" s="101" t="s">
        <v>5088</v>
      </c>
      <c r="D546" t="s">
        <v>3177</v>
      </c>
    </row>
    <row r="547" spans="1:4" x14ac:dyDescent="0.25">
      <c r="A547" t="s">
        <v>568</v>
      </c>
      <c r="B547" s="101" t="s">
        <v>5087</v>
      </c>
      <c r="C547" s="101" t="s">
        <v>5088</v>
      </c>
      <c r="D547" t="s">
        <v>3178</v>
      </c>
    </row>
    <row r="548" spans="1:4" x14ac:dyDescent="0.25">
      <c r="A548" t="s">
        <v>569</v>
      </c>
      <c r="B548" s="101" t="s">
        <v>4987</v>
      </c>
      <c r="C548" s="101" t="s">
        <v>4988</v>
      </c>
      <c r="D548" t="s">
        <v>3179</v>
      </c>
    </row>
    <row r="549" spans="1:4" x14ac:dyDescent="0.25">
      <c r="A549" t="s">
        <v>570</v>
      </c>
      <c r="B549" s="101" t="s">
        <v>4987</v>
      </c>
      <c r="C549" s="101" t="s">
        <v>4988</v>
      </c>
      <c r="D549" t="s">
        <v>3180</v>
      </c>
    </row>
    <row r="550" spans="1:4" x14ac:dyDescent="0.25">
      <c r="A550" t="s">
        <v>571</v>
      </c>
      <c r="B550" s="101" t="s">
        <v>4987</v>
      </c>
      <c r="C550" s="101" t="s">
        <v>4988</v>
      </c>
      <c r="D550" t="s">
        <v>3181</v>
      </c>
    </row>
    <row r="551" spans="1:4" x14ac:dyDescent="0.25">
      <c r="A551" t="s">
        <v>572</v>
      </c>
      <c r="B551" s="101" t="s">
        <v>4987</v>
      </c>
      <c r="C551" s="101" t="s">
        <v>4988</v>
      </c>
      <c r="D551" t="s">
        <v>3182</v>
      </c>
    </row>
    <row r="552" spans="1:4" x14ac:dyDescent="0.25">
      <c r="A552" t="s">
        <v>573</v>
      </c>
      <c r="B552" s="101" t="s">
        <v>4987</v>
      </c>
      <c r="C552" s="101" t="s">
        <v>4988</v>
      </c>
      <c r="D552" t="s">
        <v>3183</v>
      </c>
    </row>
    <row r="553" spans="1:4" x14ac:dyDescent="0.25">
      <c r="A553" t="s">
        <v>574</v>
      </c>
      <c r="B553" s="101" t="s">
        <v>4987</v>
      </c>
      <c r="C553" s="101" t="s">
        <v>4988</v>
      </c>
      <c r="D553" t="s">
        <v>3131</v>
      </c>
    </row>
    <row r="554" spans="1:4" x14ac:dyDescent="0.25">
      <c r="A554" t="s">
        <v>575</v>
      </c>
      <c r="B554" s="101" t="s">
        <v>4987</v>
      </c>
      <c r="C554" s="101" t="s">
        <v>4988</v>
      </c>
      <c r="D554" t="s">
        <v>3184</v>
      </c>
    </row>
    <row r="555" spans="1:4" x14ac:dyDescent="0.25">
      <c r="A555" t="s">
        <v>576</v>
      </c>
      <c r="B555" s="101" t="s">
        <v>4987</v>
      </c>
      <c r="C555" s="101" t="s">
        <v>4988</v>
      </c>
      <c r="D555" t="s">
        <v>2720</v>
      </c>
    </row>
    <row r="556" spans="1:4" x14ac:dyDescent="0.25">
      <c r="A556" t="s">
        <v>577</v>
      </c>
      <c r="B556" s="101" t="s">
        <v>4987</v>
      </c>
      <c r="C556" s="101" t="s">
        <v>4988</v>
      </c>
      <c r="D556" t="s">
        <v>3185</v>
      </c>
    </row>
    <row r="557" spans="1:4" x14ac:dyDescent="0.25">
      <c r="A557" t="s">
        <v>578</v>
      </c>
      <c r="B557" s="101" t="s">
        <v>4987</v>
      </c>
      <c r="C557" s="101" t="s">
        <v>4988</v>
      </c>
      <c r="D557" t="s">
        <v>3186</v>
      </c>
    </row>
    <row r="558" spans="1:4" x14ac:dyDescent="0.25">
      <c r="A558" t="s">
        <v>579</v>
      </c>
      <c r="B558" s="101" t="s">
        <v>4987</v>
      </c>
      <c r="C558" s="101" t="s">
        <v>4988</v>
      </c>
      <c r="D558" t="s">
        <v>3187</v>
      </c>
    </row>
    <row r="559" spans="1:4" x14ac:dyDescent="0.25">
      <c r="A559" t="s">
        <v>580</v>
      </c>
      <c r="B559" s="101" t="s">
        <v>4987</v>
      </c>
      <c r="C559" s="101" t="s">
        <v>4988</v>
      </c>
      <c r="D559" t="s">
        <v>3188</v>
      </c>
    </row>
    <row r="560" spans="1:4" x14ac:dyDescent="0.25">
      <c r="A560" t="s">
        <v>581</v>
      </c>
      <c r="B560" s="101" t="s">
        <v>4987</v>
      </c>
      <c r="C560" s="101" t="s">
        <v>4988</v>
      </c>
      <c r="D560" t="s">
        <v>3189</v>
      </c>
    </row>
    <row r="561" spans="1:4" x14ac:dyDescent="0.25">
      <c r="A561" t="s">
        <v>582</v>
      </c>
      <c r="B561" s="101" t="s">
        <v>4987</v>
      </c>
      <c r="C561" s="101" t="s">
        <v>4988</v>
      </c>
      <c r="D561" t="s">
        <v>3190</v>
      </c>
    </row>
    <row r="562" spans="1:4" x14ac:dyDescent="0.25">
      <c r="A562" t="s">
        <v>583</v>
      </c>
      <c r="B562" s="101" t="s">
        <v>4987</v>
      </c>
      <c r="C562" s="101" t="s">
        <v>4988</v>
      </c>
      <c r="D562" t="s">
        <v>3191</v>
      </c>
    </row>
    <row r="563" spans="1:4" x14ac:dyDescent="0.25">
      <c r="A563" t="s">
        <v>584</v>
      </c>
      <c r="B563" s="101" t="s">
        <v>4987</v>
      </c>
      <c r="C563" s="101" t="s">
        <v>4988</v>
      </c>
      <c r="D563" t="s">
        <v>3192</v>
      </c>
    </row>
    <row r="564" spans="1:4" x14ac:dyDescent="0.25">
      <c r="A564" t="s">
        <v>585</v>
      </c>
      <c r="B564" s="101" t="s">
        <v>4987</v>
      </c>
      <c r="C564" s="101" t="s">
        <v>4988</v>
      </c>
      <c r="D564" t="s">
        <v>3193</v>
      </c>
    </row>
    <row r="565" spans="1:4" x14ac:dyDescent="0.25">
      <c r="A565" t="s">
        <v>586</v>
      </c>
      <c r="B565" s="101" t="s">
        <v>4987</v>
      </c>
      <c r="C565" s="101" t="s">
        <v>4988</v>
      </c>
      <c r="D565" t="s">
        <v>3194</v>
      </c>
    </row>
    <row r="566" spans="1:4" x14ac:dyDescent="0.25">
      <c r="A566" t="s">
        <v>587</v>
      </c>
      <c r="B566" s="101" t="s">
        <v>4987</v>
      </c>
      <c r="C566" s="101" t="s">
        <v>4988</v>
      </c>
      <c r="D566" t="s">
        <v>3195</v>
      </c>
    </row>
    <row r="567" spans="1:4" x14ac:dyDescent="0.25">
      <c r="A567" t="s">
        <v>687</v>
      </c>
      <c r="B567" s="101" t="s">
        <v>4993</v>
      </c>
      <c r="C567" s="101" t="s">
        <v>4994</v>
      </c>
      <c r="D567" t="s">
        <v>3196</v>
      </c>
    </row>
    <row r="568" spans="1:4" x14ac:dyDescent="0.25">
      <c r="A568" t="s">
        <v>688</v>
      </c>
      <c r="B568" s="101" t="s">
        <v>4993</v>
      </c>
      <c r="C568" s="101" t="s">
        <v>4994</v>
      </c>
      <c r="D568" t="s">
        <v>2856</v>
      </c>
    </row>
    <row r="569" spans="1:4" x14ac:dyDescent="0.25">
      <c r="A569" t="s">
        <v>689</v>
      </c>
      <c r="B569" s="101" t="s">
        <v>4993</v>
      </c>
      <c r="C569" s="101" t="s">
        <v>4994</v>
      </c>
      <c r="D569" t="s">
        <v>3197</v>
      </c>
    </row>
    <row r="570" spans="1:4" x14ac:dyDescent="0.25">
      <c r="A570" t="s">
        <v>690</v>
      </c>
      <c r="B570" s="101" t="s">
        <v>4993</v>
      </c>
      <c r="C570" s="101" t="s">
        <v>4994</v>
      </c>
      <c r="D570" t="s">
        <v>3198</v>
      </c>
    </row>
    <row r="571" spans="1:4" x14ac:dyDescent="0.25">
      <c r="A571" t="s">
        <v>691</v>
      </c>
      <c r="B571" s="101" t="s">
        <v>4993</v>
      </c>
      <c r="C571" s="101" t="s">
        <v>4994</v>
      </c>
      <c r="D571" t="s">
        <v>3199</v>
      </c>
    </row>
    <row r="572" spans="1:4" x14ac:dyDescent="0.25">
      <c r="A572" t="s">
        <v>692</v>
      </c>
      <c r="B572" s="101" t="s">
        <v>4993</v>
      </c>
      <c r="C572" s="101" t="s">
        <v>4994</v>
      </c>
      <c r="D572" t="s">
        <v>3200</v>
      </c>
    </row>
    <row r="573" spans="1:4" x14ac:dyDescent="0.25">
      <c r="A573" t="s">
        <v>693</v>
      </c>
      <c r="B573" s="101" t="s">
        <v>4993</v>
      </c>
      <c r="C573" s="101" t="s">
        <v>4994</v>
      </c>
      <c r="D573" t="s">
        <v>3201</v>
      </c>
    </row>
    <row r="574" spans="1:4" x14ac:dyDescent="0.25">
      <c r="A574" t="s">
        <v>694</v>
      </c>
      <c r="B574" s="101" t="s">
        <v>4993</v>
      </c>
      <c r="C574" s="101" t="s">
        <v>4994</v>
      </c>
      <c r="D574" t="s">
        <v>3202</v>
      </c>
    </row>
    <row r="575" spans="1:4" x14ac:dyDescent="0.25">
      <c r="A575" t="s">
        <v>695</v>
      </c>
      <c r="B575" s="101" t="s">
        <v>4993</v>
      </c>
      <c r="C575" s="101" t="s">
        <v>4994</v>
      </c>
      <c r="D575" t="s">
        <v>3203</v>
      </c>
    </row>
    <row r="576" spans="1:4" x14ac:dyDescent="0.25">
      <c r="A576" t="s">
        <v>696</v>
      </c>
      <c r="B576" s="101" t="s">
        <v>4993</v>
      </c>
      <c r="C576" s="101" t="s">
        <v>4994</v>
      </c>
      <c r="D576" t="s">
        <v>3204</v>
      </c>
    </row>
    <row r="577" spans="1:4" x14ac:dyDescent="0.25">
      <c r="A577" t="s">
        <v>697</v>
      </c>
      <c r="B577" s="101" t="s">
        <v>4993</v>
      </c>
      <c r="C577" s="101" t="s">
        <v>4994</v>
      </c>
      <c r="D577" t="s">
        <v>3137</v>
      </c>
    </row>
    <row r="578" spans="1:4" x14ac:dyDescent="0.25">
      <c r="A578" t="s">
        <v>698</v>
      </c>
      <c r="B578" s="101" t="s">
        <v>4993</v>
      </c>
      <c r="C578" s="101" t="s">
        <v>4994</v>
      </c>
      <c r="D578" t="s">
        <v>3139</v>
      </c>
    </row>
    <row r="579" spans="1:4" x14ac:dyDescent="0.25">
      <c r="A579" t="s">
        <v>699</v>
      </c>
      <c r="B579" s="101" t="s">
        <v>4993</v>
      </c>
      <c r="C579" s="101" t="s">
        <v>4994</v>
      </c>
      <c r="D579" t="s">
        <v>3205</v>
      </c>
    </row>
    <row r="580" spans="1:4" x14ac:dyDescent="0.25">
      <c r="A580" t="s">
        <v>700</v>
      </c>
      <c r="B580" s="101" t="s">
        <v>4993</v>
      </c>
      <c r="C580" s="101" t="s">
        <v>4994</v>
      </c>
      <c r="D580" t="s">
        <v>3206</v>
      </c>
    </row>
    <row r="581" spans="1:4" x14ac:dyDescent="0.25">
      <c r="A581" t="s">
        <v>701</v>
      </c>
      <c r="B581" s="101" t="s">
        <v>4969</v>
      </c>
      <c r="C581" s="101" t="s">
        <v>4970</v>
      </c>
      <c r="D581" t="s">
        <v>3207</v>
      </c>
    </row>
    <row r="582" spans="1:4" x14ac:dyDescent="0.25">
      <c r="A582" t="s">
        <v>702</v>
      </c>
      <c r="B582" s="101" t="s">
        <v>4969</v>
      </c>
      <c r="C582" s="101" t="s">
        <v>4970</v>
      </c>
      <c r="D582" t="s">
        <v>3208</v>
      </c>
    </row>
    <row r="583" spans="1:4" x14ac:dyDescent="0.25">
      <c r="A583" t="s">
        <v>703</v>
      </c>
      <c r="B583" s="101" t="s">
        <v>4969</v>
      </c>
      <c r="C583" s="101" t="s">
        <v>4970</v>
      </c>
      <c r="D583" t="s">
        <v>3209</v>
      </c>
    </row>
    <row r="584" spans="1:4" x14ac:dyDescent="0.25">
      <c r="A584" t="s">
        <v>704</v>
      </c>
      <c r="B584" s="101" t="s">
        <v>4969</v>
      </c>
      <c r="C584" s="101" t="s">
        <v>4970</v>
      </c>
      <c r="D584" t="s">
        <v>3210</v>
      </c>
    </row>
    <row r="585" spans="1:4" x14ac:dyDescent="0.25">
      <c r="A585" t="s">
        <v>705</v>
      </c>
      <c r="B585" s="101" t="s">
        <v>4969</v>
      </c>
      <c r="C585" s="101" t="s">
        <v>4970</v>
      </c>
      <c r="D585" t="s">
        <v>3211</v>
      </c>
    </row>
    <row r="586" spans="1:4" x14ac:dyDescent="0.25">
      <c r="A586" t="s">
        <v>706</v>
      </c>
      <c r="B586" s="101" t="s">
        <v>4969</v>
      </c>
      <c r="C586" s="101" t="s">
        <v>4970</v>
      </c>
      <c r="D586" t="s">
        <v>3212</v>
      </c>
    </row>
    <row r="587" spans="1:4" x14ac:dyDescent="0.25">
      <c r="A587" t="s">
        <v>707</v>
      </c>
      <c r="B587" s="101" t="s">
        <v>4969</v>
      </c>
      <c r="C587" s="101" t="s">
        <v>4970</v>
      </c>
      <c r="D587" t="s">
        <v>3213</v>
      </c>
    </row>
    <row r="588" spans="1:4" x14ac:dyDescent="0.25">
      <c r="A588" t="s">
        <v>708</v>
      </c>
      <c r="B588" s="101" t="s">
        <v>4969</v>
      </c>
      <c r="C588" s="101" t="s">
        <v>4970</v>
      </c>
      <c r="D588" t="s">
        <v>3214</v>
      </c>
    </row>
    <row r="589" spans="1:4" x14ac:dyDescent="0.25">
      <c r="A589" t="s">
        <v>709</v>
      </c>
      <c r="B589" s="101" t="s">
        <v>4969</v>
      </c>
      <c r="C589" s="101" t="s">
        <v>4970</v>
      </c>
      <c r="D589" t="s">
        <v>3215</v>
      </c>
    </row>
    <row r="590" spans="1:4" x14ac:dyDescent="0.25">
      <c r="A590" t="s">
        <v>710</v>
      </c>
      <c r="B590" s="101" t="s">
        <v>4969</v>
      </c>
      <c r="C590" s="101" t="s">
        <v>4970</v>
      </c>
      <c r="D590" t="s">
        <v>3216</v>
      </c>
    </row>
    <row r="591" spans="1:4" x14ac:dyDescent="0.25">
      <c r="A591" t="s">
        <v>711</v>
      </c>
      <c r="B591" s="101" t="s">
        <v>4969</v>
      </c>
      <c r="C591" s="101" t="s">
        <v>4970</v>
      </c>
      <c r="D591" t="s">
        <v>3217</v>
      </c>
    </row>
    <row r="592" spans="1:4" x14ac:dyDescent="0.25">
      <c r="A592" t="s">
        <v>712</v>
      </c>
      <c r="B592" s="101" t="s">
        <v>4969</v>
      </c>
      <c r="C592" s="101" t="s">
        <v>4970</v>
      </c>
      <c r="D592" t="s">
        <v>3218</v>
      </c>
    </row>
    <row r="593" spans="1:4" x14ac:dyDescent="0.25">
      <c r="A593" t="s">
        <v>713</v>
      </c>
      <c r="B593" s="101" t="s">
        <v>4969</v>
      </c>
      <c r="C593" s="101" t="s">
        <v>4970</v>
      </c>
      <c r="D593" t="s">
        <v>3219</v>
      </c>
    </row>
    <row r="594" spans="1:4" x14ac:dyDescent="0.25">
      <c r="A594" t="s">
        <v>714</v>
      </c>
      <c r="B594" s="101" t="s">
        <v>4969</v>
      </c>
      <c r="C594" s="101" t="s">
        <v>4970</v>
      </c>
      <c r="D594" t="s">
        <v>3220</v>
      </c>
    </row>
    <row r="595" spans="1:4" x14ac:dyDescent="0.25">
      <c r="A595" t="s">
        <v>715</v>
      </c>
      <c r="B595" s="101" t="s">
        <v>4969</v>
      </c>
      <c r="C595" s="101" t="s">
        <v>4970</v>
      </c>
      <c r="D595" t="s">
        <v>3221</v>
      </c>
    </row>
    <row r="596" spans="1:4" x14ac:dyDescent="0.25">
      <c r="A596" t="s">
        <v>716</v>
      </c>
      <c r="B596" s="101" t="s">
        <v>4969</v>
      </c>
      <c r="C596" s="101" t="s">
        <v>4970</v>
      </c>
      <c r="D596" t="s">
        <v>3222</v>
      </c>
    </row>
    <row r="597" spans="1:4" x14ac:dyDescent="0.25">
      <c r="A597" t="s">
        <v>717</v>
      </c>
      <c r="B597" s="101" t="s">
        <v>4969</v>
      </c>
      <c r="C597" s="101" t="s">
        <v>4970</v>
      </c>
      <c r="D597" t="s">
        <v>3223</v>
      </c>
    </row>
    <row r="598" spans="1:4" x14ac:dyDescent="0.25">
      <c r="A598" t="s">
        <v>718</v>
      </c>
      <c r="B598" s="101" t="s">
        <v>4969</v>
      </c>
      <c r="C598" s="101" t="s">
        <v>4970</v>
      </c>
      <c r="D598" t="s">
        <v>3224</v>
      </c>
    </row>
    <row r="599" spans="1:4" x14ac:dyDescent="0.25">
      <c r="A599" t="s">
        <v>719</v>
      </c>
      <c r="B599" s="101" t="s">
        <v>4969</v>
      </c>
      <c r="C599" s="101" t="s">
        <v>4970</v>
      </c>
      <c r="D599" t="s">
        <v>3225</v>
      </c>
    </row>
    <row r="600" spans="1:4" x14ac:dyDescent="0.25">
      <c r="A600" t="s">
        <v>720</v>
      </c>
      <c r="B600" s="101" t="s">
        <v>4969</v>
      </c>
      <c r="C600" s="101" t="s">
        <v>4970</v>
      </c>
      <c r="D600" t="s">
        <v>3226</v>
      </c>
    </row>
    <row r="601" spans="1:4" x14ac:dyDescent="0.25">
      <c r="A601" t="s">
        <v>721</v>
      </c>
      <c r="B601" s="101" t="s">
        <v>4969</v>
      </c>
      <c r="C601" s="101" t="s">
        <v>4970</v>
      </c>
      <c r="D601" t="s">
        <v>3227</v>
      </c>
    </row>
    <row r="602" spans="1:4" x14ac:dyDescent="0.25">
      <c r="A602" t="s">
        <v>722</v>
      </c>
      <c r="B602" s="101" t="s">
        <v>4969</v>
      </c>
      <c r="C602" s="101" t="s">
        <v>4970</v>
      </c>
      <c r="D602" t="s">
        <v>3228</v>
      </c>
    </row>
    <row r="603" spans="1:4" x14ac:dyDescent="0.25">
      <c r="A603" t="s">
        <v>723</v>
      </c>
      <c r="B603" s="101" t="s">
        <v>4969</v>
      </c>
      <c r="C603" s="101" t="s">
        <v>4970</v>
      </c>
      <c r="D603" t="s">
        <v>3229</v>
      </c>
    </row>
    <row r="604" spans="1:4" x14ac:dyDescent="0.25">
      <c r="A604" t="s">
        <v>724</v>
      </c>
      <c r="B604" s="101" t="s">
        <v>4969</v>
      </c>
      <c r="C604" s="101" t="s">
        <v>4970</v>
      </c>
      <c r="D604" t="s">
        <v>3230</v>
      </c>
    </row>
    <row r="605" spans="1:4" x14ac:dyDescent="0.25">
      <c r="A605" t="s">
        <v>725</v>
      </c>
      <c r="B605" s="101" t="s">
        <v>4969</v>
      </c>
      <c r="C605" s="101" t="s">
        <v>4970</v>
      </c>
      <c r="D605" t="s">
        <v>3231</v>
      </c>
    </row>
    <row r="606" spans="1:4" x14ac:dyDescent="0.25">
      <c r="A606" t="s">
        <v>726</v>
      </c>
      <c r="B606" s="101" t="s">
        <v>4969</v>
      </c>
      <c r="C606" s="101" t="s">
        <v>4970</v>
      </c>
      <c r="D606" t="s">
        <v>3232</v>
      </c>
    </row>
    <row r="607" spans="1:4" x14ac:dyDescent="0.25">
      <c r="A607" t="s">
        <v>727</v>
      </c>
      <c r="B607" s="101" t="s">
        <v>4969</v>
      </c>
      <c r="C607" s="101" t="s">
        <v>4970</v>
      </c>
      <c r="D607" t="s">
        <v>3233</v>
      </c>
    </row>
    <row r="608" spans="1:4" x14ac:dyDescent="0.25">
      <c r="A608" t="s">
        <v>728</v>
      </c>
      <c r="B608" s="101" t="s">
        <v>4969</v>
      </c>
      <c r="C608" s="101" t="s">
        <v>4970</v>
      </c>
      <c r="D608" t="s">
        <v>3234</v>
      </c>
    </row>
    <row r="609" spans="1:4" x14ac:dyDescent="0.25">
      <c r="A609" t="s">
        <v>729</v>
      </c>
      <c r="B609" s="101" t="s">
        <v>4969</v>
      </c>
      <c r="C609" s="101" t="s">
        <v>4970</v>
      </c>
      <c r="D609" t="s">
        <v>3235</v>
      </c>
    </row>
    <row r="610" spans="1:4" x14ac:dyDescent="0.25">
      <c r="A610" t="s">
        <v>730</v>
      </c>
      <c r="B610" s="101" t="s">
        <v>4969</v>
      </c>
      <c r="C610" s="101" t="s">
        <v>4970</v>
      </c>
      <c r="D610" t="s">
        <v>3236</v>
      </c>
    </row>
    <row r="611" spans="1:4" x14ac:dyDescent="0.25">
      <c r="A611" t="s">
        <v>731</v>
      </c>
      <c r="B611" s="101" t="s">
        <v>5027</v>
      </c>
      <c r="C611" s="101" t="s">
        <v>5028</v>
      </c>
      <c r="D611" t="s">
        <v>3237</v>
      </c>
    </row>
    <row r="612" spans="1:4" x14ac:dyDescent="0.25">
      <c r="A612" t="s">
        <v>732</v>
      </c>
      <c r="B612" s="101" t="s">
        <v>5027</v>
      </c>
      <c r="C612" s="101" t="s">
        <v>5028</v>
      </c>
      <c r="D612" t="s">
        <v>3238</v>
      </c>
    </row>
    <row r="613" spans="1:4" x14ac:dyDescent="0.25">
      <c r="A613" t="s">
        <v>733</v>
      </c>
      <c r="B613" s="101" t="s">
        <v>5027</v>
      </c>
      <c r="C613" s="101" t="s">
        <v>5028</v>
      </c>
      <c r="D613" t="s">
        <v>3239</v>
      </c>
    </row>
    <row r="614" spans="1:4" x14ac:dyDescent="0.25">
      <c r="A614" t="s">
        <v>734</v>
      </c>
      <c r="B614" s="101" t="s">
        <v>5027</v>
      </c>
      <c r="C614" s="101" t="s">
        <v>5028</v>
      </c>
      <c r="D614" t="s">
        <v>3240</v>
      </c>
    </row>
    <row r="615" spans="1:4" x14ac:dyDescent="0.25">
      <c r="A615" t="s">
        <v>735</v>
      </c>
      <c r="B615" s="101" t="s">
        <v>5027</v>
      </c>
      <c r="C615" s="101" t="s">
        <v>5028</v>
      </c>
      <c r="D615" t="s">
        <v>3241</v>
      </c>
    </row>
    <row r="616" spans="1:4" x14ac:dyDescent="0.25">
      <c r="A616" t="s">
        <v>736</v>
      </c>
      <c r="B616" s="101" t="s">
        <v>5027</v>
      </c>
      <c r="C616" s="101" t="s">
        <v>5028</v>
      </c>
      <c r="D616" t="s">
        <v>3242</v>
      </c>
    </row>
    <row r="617" spans="1:4" x14ac:dyDescent="0.25">
      <c r="A617" t="s">
        <v>737</v>
      </c>
      <c r="B617" s="101" t="s">
        <v>5027</v>
      </c>
      <c r="C617" s="101" t="s">
        <v>5028</v>
      </c>
      <c r="D617" t="s">
        <v>3243</v>
      </c>
    </row>
    <row r="618" spans="1:4" x14ac:dyDescent="0.25">
      <c r="A618" t="s">
        <v>738</v>
      </c>
      <c r="B618" s="101" t="s">
        <v>5027</v>
      </c>
      <c r="C618" s="101" t="s">
        <v>5028</v>
      </c>
      <c r="D618" t="s">
        <v>3244</v>
      </c>
    </row>
    <row r="619" spans="1:4" x14ac:dyDescent="0.25">
      <c r="A619" t="s">
        <v>739</v>
      </c>
      <c r="B619" s="101" t="s">
        <v>5027</v>
      </c>
      <c r="C619" s="101" t="s">
        <v>5028</v>
      </c>
      <c r="D619" t="s">
        <v>2985</v>
      </c>
    </row>
    <row r="620" spans="1:4" x14ac:dyDescent="0.25">
      <c r="A620" t="s">
        <v>740</v>
      </c>
      <c r="B620" s="101" t="s">
        <v>5027</v>
      </c>
      <c r="C620" s="101" t="s">
        <v>5028</v>
      </c>
      <c r="D620" t="s">
        <v>3245</v>
      </c>
    </row>
    <row r="621" spans="1:4" x14ac:dyDescent="0.25">
      <c r="A621" t="s">
        <v>741</v>
      </c>
      <c r="B621" s="101" t="s">
        <v>5027</v>
      </c>
      <c r="C621" s="101" t="s">
        <v>5028</v>
      </c>
      <c r="D621" t="s">
        <v>3246</v>
      </c>
    </row>
    <row r="622" spans="1:4" x14ac:dyDescent="0.25">
      <c r="A622" t="s">
        <v>742</v>
      </c>
      <c r="B622" s="101" t="s">
        <v>5027</v>
      </c>
      <c r="C622" s="101" t="s">
        <v>5028</v>
      </c>
      <c r="D622" t="s">
        <v>3247</v>
      </c>
    </row>
    <row r="623" spans="1:4" x14ac:dyDescent="0.25">
      <c r="A623" t="s">
        <v>743</v>
      </c>
      <c r="B623" s="101" t="s">
        <v>5027</v>
      </c>
      <c r="C623" s="101" t="s">
        <v>5028</v>
      </c>
      <c r="D623" t="s">
        <v>3248</v>
      </c>
    </row>
    <row r="624" spans="1:4" x14ac:dyDescent="0.25">
      <c r="A624" t="s">
        <v>744</v>
      </c>
      <c r="B624" s="101" t="s">
        <v>5027</v>
      </c>
      <c r="C624" s="101" t="s">
        <v>5028</v>
      </c>
      <c r="D624" t="s">
        <v>3249</v>
      </c>
    </row>
    <row r="625" spans="1:4" x14ac:dyDescent="0.25">
      <c r="A625" t="s">
        <v>745</v>
      </c>
      <c r="B625" s="101" t="s">
        <v>5027</v>
      </c>
      <c r="C625" s="101" t="s">
        <v>5028</v>
      </c>
      <c r="D625" t="s">
        <v>3250</v>
      </c>
    </row>
    <row r="626" spans="1:4" x14ac:dyDescent="0.25">
      <c r="A626" t="s">
        <v>746</v>
      </c>
      <c r="B626" s="101" t="s">
        <v>5027</v>
      </c>
      <c r="C626" s="101" t="s">
        <v>5028</v>
      </c>
      <c r="D626" t="s">
        <v>3251</v>
      </c>
    </row>
    <row r="627" spans="1:4" x14ac:dyDescent="0.25">
      <c r="A627" t="s">
        <v>747</v>
      </c>
      <c r="B627" s="101" t="s">
        <v>5027</v>
      </c>
      <c r="C627" s="101" t="s">
        <v>5028</v>
      </c>
      <c r="D627" t="s">
        <v>3252</v>
      </c>
    </row>
    <row r="628" spans="1:4" x14ac:dyDescent="0.25">
      <c r="A628" t="s">
        <v>748</v>
      </c>
      <c r="B628" s="101" t="s">
        <v>5027</v>
      </c>
      <c r="C628" s="101" t="s">
        <v>5028</v>
      </c>
      <c r="D628" t="s">
        <v>3253</v>
      </c>
    </row>
    <row r="629" spans="1:4" x14ac:dyDescent="0.25">
      <c r="A629" t="s">
        <v>749</v>
      </c>
      <c r="B629" s="101" t="s">
        <v>4937</v>
      </c>
      <c r="C629" s="101" t="s">
        <v>4938</v>
      </c>
      <c r="D629" t="s">
        <v>3254</v>
      </c>
    </row>
    <row r="630" spans="1:4" x14ac:dyDescent="0.25">
      <c r="A630" t="s">
        <v>750</v>
      </c>
      <c r="B630" s="101" t="s">
        <v>4937</v>
      </c>
      <c r="C630" s="101" t="s">
        <v>4938</v>
      </c>
      <c r="D630" t="s">
        <v>3255</v>
      </c>
    </row>
    <row r="631" spans="1:4" x14ac:dyDescent="0.25">
      <c r="A631" t="s">
        <v>751</v>
      </c>
      <c r="B631" s="101" t="s">
        <v>4937</v>
      </c>
      <c r="C631" s="101" t="s">
        <v>4938</v>
      </c>
      <c r="D631" t="s">
        <v>3256</v>
      </c>
    </row>
    <row r="632" spans="1:4" x14ac:dyDescent="0.25">
      <c r="A632" t="s">
        <v>752</v>
      </c>
      <c r="B632" s="101" t="s">
        <v>4937</v>
      </c>
      <c r="C632" s="101" t="s">
        <v>4938</v>
      </c>
      <c r="D632" t="s">
        <v>3257</v>
      </c>
    </row>
    <row r="633" spans="1:4" x14ac:dyDescent="0.25">
      <c r="A633" t="s">
        <v>753</v>
      </c>
      <c r="B633" s="101" t="s">
        <v>4937</v>
      </c>
      <c r="C633" s="101" t="s">
        <v>4938</v>
      </c>
      <c r="D633" t="s">
        <v>3258</v>
      </c>
    </row>
    <row r="634" spans="1:4" x14ac:dyDescent="0.25">
      <c r="A634" t="s">
        <v>754</v>
      </c>
      <c r="B634" s="101" t="s">
        <v>4937</v>
      </c>
      <c r="C634" s="101" t="s">
        <v>4938</v>
      </c>
      <c r="D634" t="s">
        <v>3259</v>
      </c>
    </row>
    <row r="635" spans="1:4" x14ac:dyDescent="0.25">
      <c r="A635" t="s">
        <v>755</v>
      </c>
      <c r="B635" s="101" t="s">
        <v>4937</v>
      </c>
      <c r="C635" s="101" t="s">
        <v>4938</v>
      </c>
      <c r="D635" t="s">
        <v>3260</v>
      </c>
    </row>
    <row r="636" spans="1:4" x14ac:dyDescent="0.25">
      <c r="A636" t="s">
        <v>756</v>
      </c>
      <c r="B636" s="101" t="s">
        <v>4937</v>
      </c>
      <c r="C636" s="101" t="s">
        <v>4938</v>
      </c>
      <c r="D636" t="s">
        <v>3261</v>
      </c>
    </row>
    <row r="637" spans="1:4" x14ac:dyDescent="0.25">
      <c r="A637" t="s">
        <v>757</v>
      </c>
      <c r="B637" s="101" t="s">
        <v>4937</v>
      </c>
      <c r="C637" s="101" t="s">
        <v>4938</v>
      </c>
      <c r="D637" t="s">
        <v>3262</v>
      </c>
    </row>
    <row r="638" spans="1:4" x14ac:dyDescent="0.25">
      <c r="A638" t="s">
        <v>758</v>
      </c>
      <c r="B638" s="101" t="s">
        <v>4937</v>
      </c>
      <c r="C638" s="101" t="s">
        <v>4938</v>
      </c>
      <c r="D638" t="s">
        <v>3263</v>
      </c>
    </row>
    <row r="639" spans="1:4" x14ac:dyDescent="0.25">
      <c r="A639" t="s">
        <v>759</v>
      </c>
      <c r="B639" s="101" t="s">
        <v>4937</v>
      </c>
      <c r="C639" s="101" t="s">
        <v>4938</v>
      </c>
      <c r="D639" t="s">
        <v>3264</v>
      </c>
    </row>
    <row r="640" spans="1:4" x14ac:dyDescent="0.25">
      <c r="A640" t="s">
        <v>760</v>
      </c>
      <c r="B640" s="101" t="s">
        <v>4937</v>
      </c>
      <c r="C640" s="101" t="s">
        <v>4938</v>
      </c>
      <c r="D640" t="s">
        <v>3265</v>
      </c>
    </row>
    <row r="641" spans="1:4" x14ac:dyDescent="0.25">
      <c r="A641" t="s">
        <v>761</v>
      </c>
      <c r="B641" s="101" t="s">
        <v>4937</v>
      </c>
      <c r="C641" s="101" t="s">
        <v>4938</v>
      </c>
      <c r="D641" t="s">
        <v>3266</v>
      </c>
    </row>
    <row r="642" spans="1:4" x14ac:dyDescent="0.25">
      <c r="A642" t="s">
        <v>762</v>
      </c>
      <c r="B642" s="101" t="s">
        <v>4937</v>
      </c>
      <c r="C642" s="101" t="s">
        <v>4938</v>
      </c>
      <c r="D642" t="s">
        <v>3267</v>
      </c>
    </row>
    <row r="643" spans="1:4" x14ac:dyDescent="0.25">
      <c r="A643" t="s">
        <v>763</v>
      </c>
      <c r="B643" s="101" t="s">
        <v>4937</v>
      </c>
      <c r="C643" s="101" t="s">
        <v>4938</v>
      </c>
      <c r="D643" t="s">
        <v>3268</v>
      </c>
    </row>
    <row r="644" spans="1:4" x14ac:dyDescent="0.25">
      <c r="A644" t="s">
        <v>764</v>
      </c>
      <c r="B644" s="101" t="s">
        <v>4937</v>
      </c>
      <c r="C644" s="101" t="s">
        <v>4938</v>
      </c>
      <c r="D644" t="s">
        <v>3269</v>
      </c>
    </row>
    <row r="645" spans="1:4" x14ac:dyDescent="0.25">
      <c r="A645" t="s">
        <v>765</v>
      </c>
      <c r="B645" s="101" t="s">
        <v>4937</v>
      </c>
      <c r="C645" s="101" t="s">
        <v>4938</v>
      </c>
      <c r="D645" t="s">
        <v>3270</v>
      </c>
    </row>
    <row r="646" spans="1:4" x14ac:dyDescent="0.25">
      <c r="A646" t="s">
        <v>766</v>
      </c>
      <c r="B646" s="101" t="s">
        <v>4937</v>
      </c>
      <c r="C646" s="101" t="s">
        <v>4938</v>
      </c>
      <c r="D646" t="s">
        <v>3271</v>
      </c>
    </row>
    <row r="647" spans="1:4" x14ac:dyDescent="0.25">
      <c r="A647" t="s">
        <v>767</v>
      </c>
      <c r="B647" s="101" t="s">
        <v>4937</v>
      </c>
      <c r="C647" s="101" t="s">
        <v>4938</v>
      </c>
      <c r="D647" t="s">
        <v>3272</v>
      </c>
    </row>
    <row r="648" spans="1:4" x14ac:dyDescent="0.25">
      <c r="A648" t="s">
        <v>768</v>
      </c>
      <c r="B648" s="101" t="s">
        <v>4937</v>
      </c>
      <c r="C648" s="101" t="s">
        <v>4938</v>
      </c>
      <c r="D648" t="s">
        <v>3273</v>
      </c>
    </row>
    <row r="649" spans="1:4" x14ac:dyDescent="0.25">
      <c r="A649" t="s">
        <v>769</v>
      </c>
      <c r="B649" s="101" t="s">
        <v>4937</v>
      </c>
      <c r="C649" s="101" t="s">
        <v>4938</v>
      </c>
      <c r="D649" t="s">
        <v>3274</v>
      </c>
    </row>
    <row r="650" spans="1:4" x14ac:dyDescent="0.25">
      <c r="A650" t="s">
        <v>770</v>
      </c>
      <c r="B650" s="101" t="s">
        <v>4937</v>
      </c>
      <c r="C650" s="101" t="s">
        <v>4938</v>
      </c>
      <c r="D650" t="s">
        <v>3275</v>
      </c>
    </row>
    <row r="651" spans="1:4" x14ac:dyDescent="0.25">
      <c r="A651" t="s">
        <v>771</v>
      </c>
      <c r="B651" s="101" t="s">
        <v>4937</v>
      </c>
      <c r="C651" s="101" t="s">
        <v>4938</v>
      </c>
      <c r="D651" t="s">
        <v>3276</v>
      </c>
    </row>
    <row r="652" spans="1:4" x14ac:dyDescent="0.25">
      <c r="A652" t="s">
        <v>772</v>
      </c>
      <c r="B652" s="101" t="s">
        <v>4937</v>
      </c>
      <c r="C652" s="101" t="s">
        <v>4938</v>
      </c>
      <c r="D652" t="s">
        <v>3277</v>
      </c>
    </row>
    <row r="653" spans="1:4" x14ac:dyDescent="0.25">
      <c r="A653" t="s">
        <v>773</v>
      </c>
      <c r="B653" s="101" t="s">
        <v>4937</v>
      </c>
      <c r="C653" s="101" t="s">
        <v>4938</v>
      </c>
      <c r="D653" t="s">
        <v>3278</v>
      </c>
    </row>
    <row r="654" spans="1:4" x14ac:dyDescent="0.25">
      <c r="A654" t="s">
        <v>774</v>
      </c>
      <c r="B654" s="101" t="s">
        <v>4937</v>
      </c>
      <c r="C654" s="101" t="s">
        <v>4938</v>
      </c>
      <c r="D654" t="s">
        <v>3279</v>
      </c>
    </row>
    <row r="655" spans="1:4" x14ac:dyDescent="0.25">
      <c r="A655" t="s">
        <v>775</v>
      </c>
      <c r="B655" s="101" t="s">
        <v>4937</v>
      </c>
      <c r="C655" s="101" t="s">
        <v>4938</v>
      </c>
      <c r="D655" t="s">
        <v>3280</v>
      </c>
    </row>
    <row r="656" spans="1:4" x14ac:dyDescent="0.25">
      <c r="A656" t="s">
        <v>776</v>
      </c>
      <c r="B656" s="101" t="s">
        <v>4937</v>
      </c>
      <c r="C656" s="101" t="s">
        <v>4938</v>
      </c>
      <c r="D656" t="s">
        <v>3281</v>
      </c>
    </row>
    <row r="657" spans="1:4" x14ac:dyDescent="0.25">
      <c r="A657" t="s">
        <v>777</v>
      </c>
      <c r="B657" s="101" t="s">
        <v>4937</v>
      </c>
      <c r="C657" s="101" t="s">
        <v>4938</v>
      </c>
      <c r="D657" t="s">
        <v>3282</v>
      </c>
    </row>
    <row r="658" spans="1:4" x14ac:dyDescent="0.25">
      <c r="A658" t="s">
        <v>778</v>
      </c>
      <c r="B658" s="101" t="s">
        <v>4937</v>
      </c>
      <c r="C658" s="101" t="s">
        <v>4938</v>
      </c>
      <c r="D658" t="s">
        <v>3283</v>
      </c>
    </row>
    <row r="659" spans="1:4" x14ac:dyDescent="0.25">
      <c r="A659" t="s">
        <v>779</v>
      </c>
      <c r="B659" s="101" t="s">
        <v>4937</v>
      </c>
      <c r="C659" s="101" t="s">
        <v>4938</v>
      </c>
      <c r="D659" t="s">
        <v>3284</v>
      </c>
    </row>
    <row r="660" spans="1:4" x14ac:dyDescent="0.25">
      <c r="A660" t="s">
        <v>780</v>
      </c>
      <c r="B660" s="101" t="s">
        <v>4937</v>
      </c>
      <c r="C660" s="101" t="s">
        <v>4938</v>
      </c>
      <c r="D660" t="s">
        <v>3285</v>
      </c>
    </row>
    <row r="661" spans="1:4" x14ac:dyDescent="0.25">
      <c r="A661" t="s">
        <v>781</v>
      </c>
      <c r="B661" s="101" t="s">
        <v>4937</v>
      </c>
      <c r="C661" s="101" t="s">
        <v>4938</v>
      </c>
      <c r="D661" t="s">
        <v>3286</v>
      </c>
    </row>
    <row r="662" spans="1:4" x14ac:dyDescent="0.25">
      <c r="A662" t="s">
        <v>782</v>
      </c>
      <c r="B662" s="101" t="s">
        <v>4937</v>
      </c>
      <c r="C662" s="101" t="s">
        <v>4938</v>
      </c>
      <c r="D662" t="s">
        <v>3287</v>
      </c>
    </row>
    <row r="663" spans="1:4" x14ac:dyDescent="0.25">
      <c r="A663" t="s">
        <v>783</v>
      </c>
      <c r="B663" s="101" t="s">
        <v>4937</v>
      </c>
      <c r="C663" s="101" t="s">
        <v>4938</v>
      </c>
      <c r="D663" t="s">
        <v>3288</v>
      </c>
    </row>
    <row r="664" spans="1:4" x14ac:dyDescent="0.25">
      <c r="A664" t="s">
        <v>784</v>
      </c>
      <c r="B664" s="101" t="s">
        <v>4937</v>
      </c>
      <c r="C664" s="101" t="s">
        <v>4938</v>
      </c>
      <c r="D664" t="s">
        <v>3289</v>
      </c>
    </row>
    <row r="665" spans="1:4" x14ac:dyDescent="0.25">
      <c r="A665" t="s">
        <v>785</v>
      </c>
      <c r="B665" s="101" t="s">
        <v>4937</v>
      </c>
      <c r="C665" s="101" t="s">
        <v>4938</v>
      </c>
      <c r="D665" t="s">
        <v>3290</v>
      </c>
    </row>
    <row r="666" spans="1:4" x14ac:dyDescent="0.25">
      <c r="A666" t="s">
        <v>786</v>
      </c>
      <c r="B666" s="101" t="s">
        <v>4937</v>
      </c>
      <c r="C666" s="101" t="s">
        <v>4938</v>
      </c>
      <c r="D666" t="s">
        <v>3291</v>
      </c>
    </row>
    <row r="667" spans="1:4" x14ac:dyDescent="0.25">
      <c r="A667" t="s">
        <v>787</v>
      </c>
      <c r="B667" s="101" t="s">
        <v>4937</v>
      </c>
      <c r="C667" s="101" t="s">
        <v>4938</v>
      </c>
      <c r="D667" t="s">
        <v>3292</v>
      </c>
    </row>
    <row r="668" spans="1:4" x14ac:dyDescent="0.25">
      <c r="A668" t="s">
        <v>788</v>
      </c>
      <c r="B668" s="101" t="s">
        <v>4937</v>
      </c>
      <c r="C668" s="101" t="s">
        <v>4938</v>
      </c>
      <c r="D668" t="s">
        <v>3293</v>
      </c>
    </row>
    <row r="669" spans="1:4" x14ac:dyDescent="0.25">
      <c r="A669" t="s">
        <v>789</v>
      </c>
      <c r="B669" s="101" t="s">
        <v>4937</v>
      </c>
      <c r="C669" s="101" t="s">
        <v>4938</v>
      </c>
      <c r="D669" t="s">
        <v>3075</v>
      </c>
    </row>
    <row r="670" spans="1:4" x14ac:dyDescent="0.25">
      <c r="A670" t="s">
        <v>790</v>
      </c>
      <c r="B670" s="101" t="s">
        <v>4937</v>
      </c>
      <c r="C670" s="101" t="s">
        <v>4938</v>
      </c>
      <c r="D670" t="s">
        <v>3294</v>
      </c>
    </row>
    <row r="671" spans="1:4" x14ac:dyDescent="0.25">
      <c r="A671" t="s">
        <v>791</v>
      </c>
      <c r="B671" s="101" t="s">
        <v>4937</v>
      </c>
      <c r="C671" s="101" t="s">
        <v>4938</v>
      </c>
      <c r="D671" t="s">
        <v>3295</v>
      </c>
    </row>
    <row r="672" spans="1:4" x14ac:dyDescent="0.25">
      <c r="A672" t="s">
        <v>792</v>
      </c>
      <c r="B672" s="101" t="s">
        <v>4937</v>
      </c>
      <c r="C672" s="101" t="s">
        <v>4938</v>
      </c>
      <c r="D672" t="s">
        <v>3296</v>
      </c>
    </row>
    <row r="673" spans="1:4" x14ac:dyDescent="0.25">
      <c r="A673" t="s">
        <v>793</v>
      </c>
      <c r="B673" s="101" t="s">
        <v>4937</v>
      </c>
      <c r="C673" s="101" t="s">
        <v>4938</v>
      </c>
      <c r="D673" t="s">
        <v>3297</v>
      </c>
    </row>
    <row r="674" spans="1:4" x14ac:dyDescent="0.25">
      <c r="A674" t="s">
        <v>794</v>
      </c>
      <c r="B674" s="101" t="s">
        <v>4937</v>
      </c>
      <c r="C674" s="101" t="s">
        <v>4938</v>
      </c>
      <c r="D674" t="s">
        <v>3298</v>
      </c>
    </row>
    <row r="675" spans="1:4" x14ac:dyDescent="0.25">
      <c r="A675" t="s">
        <v>795</v>
      </c>
      <c r="B675" s="101" t="s">
        <v>4937</v>
      </c>
      <c r="C675" s="101" t="s">
        <v>4938</v>
      </c>
      <c r="D675" t="s">
        <v>3160</v>
      </c>
    </row>
    <row r="676" spans="1:4" x14ac:dyDescent="0.25">
      <c r="A676" t="s">
        <v>796</v>
      </c>
      <c r="B676" s="101" t="s">
        <v>4937</v>
      </c>
      <c r="C676" s="101" t="s">
        <v>4938</v>
      </c>
      <c r="D676" t="s">
        <v>3299</v>
      </c>
    </row>
    <row r="677" spans="1:4" x14ac:dyDescent="0.25">
      <c r="A677" t="s">
        <v>797</v>
      </c>
      <c r="B677" s="101" t="s">
        <v>4937</v>
      </c>
      <c r="C677" s="101" t="s">
        <v>4938</v>
      </c>
      <c r="D677" t="s">
        <v>3300</v>
      </c>
    </row>
    <row r="678" spans="1:4" x14ac:dyDescent="0.25">
      <c r="A678" t="s">
        <v>798</v>
      </c>
      <c r="B678" s="101" t="s">
        <v>4937</v>
      </c>
      <c r="C678" s="101" t="s">
        <v>4938</v>
      </c>
      <c r="D678" t="s">
        <v>3301</v>
      </c>
    </row>
    <row r="679" spans="1:4" x14ac:dyDescent="0.25">
      <c r="A679" t="s">
        <v>799</v>
      </c>
      <c r="B679" s="101" t="s">
        <v>4937</v>
      </c>
      <c r="C679" s="101" t="s">
        <v>4938</v>
      </c>
      <c r="D679" t="s">
        <v>3302</v>
      </c>
    </row>
    <row r="680" spans="1:4" x14ac:dyDescent="0.25">
      <c r="A680" t="s">
        <v>800</v>
      </c>
      <c r="B680" s="101" t="s">
        <v>4937</v>
      </c>
      <c r="C680" s="101" t="s">
        <v>4938</v>
      </c>
      <c r="D680" t="s">
        <v>3303</v>
      </c>
    </row>
    <row r="681" spans="1:4" x14ac:dyDescent="0.25">
      <c r="A681" t="s">
        <v>801</v>
      </c>
      <c r="B681" s="101" t="s">
        <v>4937</v>
      </c>
      <c r="C681" s="101" t="s">
        <v>4938</v>
      </c>
      <c r="D681" t="s">
        <v>3304</v>
      </c>
    </row>
    <row r="682" spans="1:4" x14ac:dyDescent="0.25">
      <c r="A682" t="s">
        <v>802</v>
      </c>
      <c r="B682" s="101" t="s">
        <v>4937</v>
      </c>
      <c r="C682" s="101" t="s">
        <v>4938</v>
      </c>
      <c r="D682" t="s">
        <v>3305</v>
      </c>
    </row>
    <row r="683" spans="1:4" x14ac:dyDescent="0.25">
      <c r="A683" t="s">
        <v>803</v>
      </c>
      <c r="B683" s="101" t="s">
        <v>4937</v>
      </c>
      <c r="C683" s="101" t="s">
        <v>4938</v>
      </c>
      <c r="D683" t="s">
        <v>3306</v>
      </c>
    </row>
    <row r="684" spans="1:4" x14ac:dyDescent="0.25">
      <c r="A684" t="s">
        <v>804</v>
      </c>
      <c r="B684" s="101" t="s">
        <v>4937</v>
      </c>
      <c r="C684" s="101" t="s">
        <v>4938</v>
      </c>
      <c r="D684" t="s">
        <v>3307</v>
      </c>
    </row>
    <row r="685" spans="1:4" x14ac:dyDescent="0.25">
      <c r="A685" t="s">
        <v>805</v>
      </c>
      <c r="B685" s="101" t="s">
        <v>4937</v>
      </c>
      <c r="C685" s="101" t="s">
        <v>4938</v>
      </c>
      <c r="D685" t="s">
        <v>3308</v>
      </c>
    </row>
    <row r="686" spans="1:4" x14ac:dyDescent="0.25">
      <c r="A686" t="s">
        <v>806</v>
      </c>
      <c r="B686" s="101" t="s">
        <v>4937</v>
      </c>
      <c r="C686" s="101" t="s">
        <v>4938</v>
      </c>
      <c r="D686" t="s">
        <v>3309</v>
      </c>
    </row>
    <row r="687" spans="1:4" x14ac:dyDescent="0.25">
      <c r="A687" t="s">
        <v>807</v>
      </c>
      <c r="B687" s="101" t="s">
        <v>4937</v>
      </c>
      <c r="C687" s="101" t="s">
        <v>4938</v>
      </c>
      <c r="D687" t="s">
        <v>3310</v>
      </c>
    </row>
    <row r="688" spans="1:4" x14ac:dyDescent="0.25">
      <c r="A688" t="s">
        <v>808</v>
      </c>
      <c r="B688" s="101" t="s">
        <v>4937</v>
      </c>
      <c r="C688" s="101" t="s">
        <v>4938</v>
      </c>
      <c r="D688" t="s">
        <v>3311</v>
      </c>
    </row>
    <row r="689" spans="1:4" x14ac:dyDescent="0.25">
      <c r="A689" t="s">
        <v>809</v>
      </c>
      <c r="B689" s="101" t="s">
        <v>4937</v>
      </c>
      <c r="C689" s="101" t="s">
        <v>4938</v>
      </c>
      <c r="D689" t="s">
        <v>3312</v>
      </c>
    </row>
    <row r="690" spans="1:4" x14ac:dyDescent="0.25">
      <c r="A690" t="s">
        <v>810</v>
      </c>
      <c r="B690" s="101" t="s">
        <v>4937</v>
      </c>
      <c r="C690" s="101" t="s">
        <v>4938</v>
      </c>
      <c r="D690" t="s">
        <v>3313</v>
      </c>
    </row>
    <row r="691" spans="1:4" x14ac:dyDescent="0.25">
      <c r="A691" t="s">
        <v>811</v>
      </c>
      <c r="B691" s="101" t="s">
        <v>4937</v>
      </c>
      <c r="C691" s="101" t="s">
        <v>4938</v>
      </c>
      <c r="D691" t="s">
        <v>3314</v>
      </c>
    </row>
    <row r="692" spans="1:4" x14ac:dyDescent="0.25">
      <c r="A692" t="s">
        <v>812</v>
      </c>
      <c r="B692" s="101" t="s">
        <v>4937</v>
      </c>
      <c r="C692" s="101" t="s">
        <v>4938</v>
      </c>
      <c r="D692" t="s">
        <v>3315</v>
      </c>
    </row>
    <row r="693" spans="1:4" x14ac:dyDescent="0.25">
      <c r="A693" t="s">
        <v>813</v>
      </c>
      <c r="B693" s="101" t="s">
        <v>4937</v>
      </c>
      <c r="C693" s="101" t="s">
        <v>4938</v>
      </c>
      <c r="D693" t="s">
        <v>3316</v>
      </c>
    </row>
    <row r="694" spans="1:4" x14ac:dyDescent="0.25">
      <c r="A694" t="s">
        <v>814</v>
      </c>
      <c r="B694" s="101" t="s">
        <v>4937</v>
      </c>
      <c r="C694" s="101" t="s">
        <v>4938</v>
      </c>
      <c r="D694" t="s">
        <v>3317</v>
      </c>
    </row>
    <row r="695" spans="1:4" x14ac:dyDescent="0.25">
      <c r="A695" t="s">
        <v>815</v>
      </c>
      <c r="B695" s="101" t="s">
        <v>4937</v>
      </c>
      <c r="C695" s="101" t="s">
        <v>4938</v>
      </c>
      <c r="D695" t="s">
        <v>3318</v>
      </c>
    </row>
    <row r="696" spans="1:4" x14ac:dyDescent="0.25">
      <c r="A696" t="s">
        <v>816</v>
      </c>
      <c r="B696" s="101" t="s">
        <v>4937</v>
      </c>
      <c r="C696" s="101" t="s">
        <v>4938</v>
      </c>
      <c r="D696" t="s">
        <v>3319</v>
      </c>
    </row>
    <row r="697" spans="1:4" x14ac:dyDescent="0.25">
      <c r="A697" t="s">
        <v>817</v>
      </c>
      <c r="B697" s="101" t="s">
        <v>4937</v>
      </c>
      <c r="C697" s="101" t="s">
        <v>4938</v>
      </c>
      <c r="D697" t="s">
        <v>3320</v>
      </c>
    </row>
    <row r="698" spans="1:4" x14ac:dyDescent="0.25">
      <c r="A698" t="s">
        <v>818</v>
      </c>
      <c r="B698" s="101" t="s">
        <v>4965</v>
      </c>
      <c r="C698" s="101" t="s">
        <v>4966</v>
      </c>
      <c r="D698" t="s">
        <v>3321</v>
      </c>
    </row>
    <row r="699" spans="1:4" x14ac:dyDescent="0.25">
      <c r="A699" t="s">
        <v>819</v>
      </c>
      <c r="B699" s="101" t="s">
        <v>4965</v>
      </c>
      <c r="C699" s="101" t="s">
        <v>4966</v>
      </c>
      <c r="D699" t="s">
        <v>3322</v>
      </c>
    </row>
    <row r="700" spans="1:4" x14ac:dyDescent="0.25">
      <c r="A700" t="s">
        <v>820</v>
      </c>
      <c r="B700" s="101" t="s">
        <v>4965</v>
      </c>
      <c r="C700" s="101" t="s">
        <v>4966</v>
      </c>
      <c r="D700" t="s">
        <v>3323</v>
      </c>
    </row>
    <row r="701" spans="1:4" x14ac:dyDescent="0.25">
      <c r="A701" t="s">
        <v>821</v>
      </c>
      <c r="B701" s="101" t="s">
        <v>4965</v>
      </c>
      <c r="C701" s="101" t="s">
        <v>4966</v>
      </c>
      <c r="D701" t="s">
        <v>3324</v>
      </c>
    </row>
    <row r="702" spans="1:4" x14ac:dyDescent="0.25">
      <c r="A702" t="s">
        <v>822</v>
      </c>
      <c r="B702" s="101" t="s">
        <v>4965</v>
      </c>
      <c r="C702" s="101" t="s">
        <v>4966</v>
      </c>
      <c r="D702" t="s">
        <v>2704</v>
      </c>
    </row>
    <row r="703" spans="1:4" x14ac:dyDescent="0.25">
      <c r="A703" t="s">
        <v>823</v>
      </c>
      <c r="B703" s="101" t="s">
        <v>4965</v>
      </c>
      <c r="C703" s="101" t="s">
        <v>4966</v>
      </c>
      <c r="D703" t="s">
        <v>3325</v>
      </c>
    </row>
    <row r="704" spans="1:4" x14ac:dyDescent="0.25">
      <c r="A704" t="s">
        <v>824</v>
      </c>
      <c r="B704" s="101" t="s">
        <v>4965</v>
      </c>
      <c r="C704" s="101" t="s">
        <v>4966</v>
      </c>
      <c r="D704" t="s">
        <v>3326</v>
      </c>
    </row>
    <row r="705" spans="1:4" x14ac:dyDescent="0.25">
      <c r="A705" t="s">
        <v>825</v>
      </c>
      <c r="B705" s="101" t="s">
        <v>4965</v>
      </c>
      <c r="C705" s="101" t="s">
        <v>4966</v>
      </c>
      <c r="D705" t="s">
        <v>3327</v>
      </c>
    </row>
    <row r="706" spans="1:4" x14ac:dyDescent="0.25">
      <c r="A706" t="s">
        <v>826</v>
      </c>
      <c r="B706" s="101" t="s">
        <v>4965</v>
      </c>
      <c r="C706" s="101" t="s">
        <v>4966</v>
      </c>
      <c r="D706" t="s">
        <v>3328</v>
      </c>
    </row>
    <row r="707" spans="1:4" x14ac:dyDescent="0.25">
      <c r="A707" t="s">
        <v>827</v>
      </c>
      <c r="B707" s="101" t="s">
        <v>4965</v>
      </c>
      <c r="C707" s="101" t="s">
        <v>4966</v>
      </c>
      <c r="D707" t="s">
        <v>3329</v>
      </c>
    </row>
    <row r="708" spans="1:4" x14ac:dyDescent="0.25">
      <c r="A708" t="s">
        <v>828</v>
      </c>
      <c r="B708" s="101" t="s">
        <v>4965</v>
      </c>
      <c r="C708" s="101" t="s">
        <v>4966</v>
      </c>
      <c r="D708" t="s">
        <v>3330</v>
      </c>
    </row>
    <row r="709" spans="1:4" x14ac:dyDescent="0.25">
      <c r="A709" t="s">
        <v>829</v>
      </c>
      <c r="B709" s="101" t="s">
        <v>4965</v>
      </c>
      <c r="C709" s="101" t="s">
        <v>4966</v>
      </c>
      <c r="D709" t="s">
        <v>3331</v>
      </c>
    </row>
    <row r="710" spans="1:4" x14ac:dyDescent="0.25">
      <c r="A710" t="s">
        <v>830</v>
      </c>
      <c r="B710" s="101" t="s">
        <v>4965</v>
      </c>
      <c r="C710" s="101" t="s">
        <v>4966</v>
      </c>
      <c r="D710" t="s">
        <v>3332</v>
      </c>
    </row>
    <row r="711" spans="1:4" x14ac:dyDescent="0.25">
      <c r="A711" t="s">
        <v>831</v>
      </c>
      <c r="B711" s="101" t="s">
        <v>4965</v>
      </c>
      <c r="C711" s="101" t="s">
        <v>4966</v>
      </c>
      <c r="D711" t="s">
        <v>3333</v>
      </c>
    </row>
    <row r="712" spans="1:4" x14ac:dyDescent="0.25">
      <c r="A712" t="s">
        <v>832</v>
      </c>
      <c r="B712" s="101" t="s">
        <v>4965</v>
      </c>
      <c r="C712" s="101" t="s">
        <v>4966</v>
      </c>
      <c r="D712" t="s">
        <v>3334</v>
      </c>
    </row>
    <row r="713" spans="1:4" x14ac:dyDescent="0.25">
      <c r="A713" t="s">
        <v>833</v>
      </c>
      <c r="B713" s="101" t="s">
        <v>4965</v>
      </c>
      <c r="C713" s="101" t="s">
        <v>4966</v>
      </c>
      <c r="D713" t="s">
        <v>3335</v>
      </c>
    </row>
    <row r="714" spans="1:4" x14ac:dyDescent="0.25">
      <c r="A714" t="s">
        <v>834</v>
      </c>
      <c r="B714" s="101" t="s">
        <v>4965</v>
      </c>
      <c r="C714" s="101" t="s">
        <v>4966</v>
      </c>
      <c r="D714" t="s">
        <v>3336</v>
      </c>
    </row>
    <row r="715" spans="1:4" x14ac:dyDescent="0.25">
      <c r="A715" t="s">
        <v>835</v>
      </c>
      <c r="B715" s="101" t="s">
        <v>4965</v>
      </c>
      <c r="C715" s="101" t="s">
        <v>4966</v>
      </c>
      <c r="D715" t="s">
        <v>3337</v>
      </c>
    </row>
    <row r="716" spans="1:4" x14ac:dyDescent="0.25">
      <c r="A716" t="s">
        <v>836</v>
      </c>
      <c r="B716" s="101" t="s">
        <v>4965</v>
      </c>
      <c r="C716" s="101" t="s">
        <v>4966</v>
      </c>
      <c r="D716" t="s">
        <v>3338</v>
      </c>
    </row>
    <row r="717" spans="1:4" x14ac:dyDescent="0.25">
      <c r="A717" t="s">
        <v>837</v>
      </c>
      <c r="B717" s="101" t="s">
        <v>4965</v>
      </c>
      <c r="C717" s="101" t="s">
        <v>4966</v>
      </c>
      <c r="D717" t="s">
        <v>3339</v>
      </c>
    </row>
    <row r="718" spans="1:4" x14ac:dyDescent="0.25">
      <c r="A718" t="s">
        <v>838</v>
      </c>
      <c r="B718" s="101" t="s">
        <v>4965</v>
      </c>
      <c r="C718" s="101" t="s">
        <v>4966</v>
      </c>
      <c r="D718" t="s">
        <v>3340</v>
      </c>
    </row>
    <row r="719" spans="1:4" x14ac:dyDescent="0.25">
      <c r="A719" t="s">
        <v>839</v>
      </c>
      <c r="B719" s="101" t="s">
        <v>4965</v>
      </c>
      <c r="C719" s="101" t="s">
        <v>4966</v>
      </c>
      <c r="D719" t="s">
        <v>3341</v>
      </c>
    </row>
    <row r="720" spans="1:4" x14ac:dyDescent="0.25">
      <c r="A720" t="s">
        <v>840</v>
      </c>
      <c r="B720" s="101" t="s">
        <v>4965</v>
      </c>
      <c r="C720" s="101" t="s">
        <v>4966</v>
      </c>
      <c r="D720" t="s">
        <v>2876</v>
      </c>
    </row>
    <row r="721" spans="1:4" x14ac:dyDescent="0.25">
      <c r="A721" t="s">
        <v>841</v>
      </c>
      <c r="B721" s="101" t="s">
        <v>4965</v>
      </c>
      <c r="C721" s="101" t="s">
        <v>4966</v>
      </c>
      <c r="D721" t="s">
        <v>3342</v>
      </c>
    </row>
    <row r="722" spans="1:4" x14ac:dyDescent="0.25">
      <c r="A722" t="s">
        <v>842</v>
      </c>
      <c r="B722" s="101" t="s">
        <v>4965</v>
      </c>
      <c r="C722" s="101" t="s">
        <v>4966</v>
      </c>
      <c r="D722" t="s">
        <v>3343</v>
      </c>
    </row>
    <row r="723" spans="1:4" x14ac:dyDescent="0.25">
      <c r="A723" t="s">
        <v>843</v>
      </c>
      <c r="B723" s="101" t="s">
        <v>4965</v>
      </c>
      <c r="C723" s="101" t="s">
        <v>4966</v>
      </c>
      <c r="D723" t="s">
        <v>3344</v>
      </c>
    </row>
    <row r="724" spans="1:4" x14ac:dyDescent="0.25">
      <c r="A724" t="s">
        <v>844</v>
      </c>
      <c r="B724" s="101" t="s">
        <v>4965</v>
      </c>
      <c r="C724" s="101" t="s">
        <v>4966</v>
      </c>
      <c r="D724" t="s">
        <v>3345</v>
      </c>
    </row>
    <row r="725" spans="1:4" x14ac:dyDescent="0.25">
      <c r="A725" t="s">
        <v>845</v>
      </c>
      <c r="B725" s="101" t="s">
        <v>4965</v>
      </c>
      <c r="C725" s="101" t="s">
        <v>4966</v>
      </c>
      <c r="D725" t="s">
        <v>3346</v>
      </c>
    </row>
    <row r="726" spans="1:4" x14ac:dyDescent="0.25">
      <c r="A726" t="s">
        <v>846</v>
      </c>
      <c r="B726" s="101" t="s">
        <v>4965</v>
      </c>
      <c r="C726" s="101" t="s">
        <v>4966</v>
      </c>
      <c r="D726" t="s">
        <v>3347</v>
      </c>
    </row>
    <row r="727" spans="1:4" x14ac:dyDescent="0.25">
      <c r="A727" t="s">
        <v>847</v>
      </c>
      <c r="B727" s="101" t="s">
        <v>4965</v>
      </c>
      <c r="C727" s="101" t="s">
        <v>4966</v>
      </c>
      <c r="D727" t="s">
        <v>3348</v>
      </c>
    </row>
    <row r="728" spans="1:4" x14ac:dyDescent="0.25">
      <c r="A728" t="s">
        <v>848</v>
      </c>
      <c r="B728" s="101" t="s">
        <v>4965</v>
      </c>
      <c r="C728" s="101" t="s">
        <v>4966</v>
      </c>
      <c r="D728" t="s">
        <v>3349</v>
      </c>
    </row>
    <row r="729" spans="1:4" x14ac:dyDescent="0.25">
      <c r="A729" t="s">
        <v>849</v>
      </c>
      <c r="B729" s="101" t="s">
        <v>4965</v>
      </c>
      <c r="C729" s="101" t="s">
        <v>4966</v>
      </c>
      <c r="D729" t="s">
        <v>3350</v>
      </c>
    </row>
    <row r="730" spans="1:4" x14ac:dyDescent="0.25">
      <c r="A730" t="s">
        <v>850</v>
      </c>
      <c r="B730" s="101" t="s">
        <v>4965</v>
      </c>
      <c r="C730" s="101" t="s">
        <v>4966</v>
      </c>
      <c r="D730" t="s">
        <v>3351</v>
      </c>
    </row>
    <row r="731" spans="1:4" x14ac:dyDescent="0.25">
      <c r="A731" t="s">
        <v>851</v>
      </c>
      <c r="B731" s="101" t="s">
        <v>4965</v>
      </c>
      <c r="C731" s="101" t="s">
        <v>4966</v>
      </c>
      <c r="D731" t="s">
        <v>3352</v>
      </c>
    </row>
    <row r="732" spans="1:4" x14ac:dyDescent="0.25">
      <c r="A732" t="s">
        <v>852</v>
      </c>
      <c r="B732" s="101" t="s">
        <v>4965</v>
      </c>
      <c r="C732" s="101" t="s">
        <v>4966</v>
      </c>
      <c r="D732" t="s">
        <v>3353</v>
      </c>
    </row>
    <row r="733" spans="1:4" x14ac:dyDescent="0.25">
      <c r="A733" t="s">
        <v>853</v>
      </c>
      <c r="B733" s="101" t="s">
        <v>4965</v>
      </c>
      <c r="C733" s="101" t="s">
        <v>4966</v>
      </c>
      <c r="D733" t="s">
        <v>3354</v>
      </c>
    </row>
    <row r="734" spans="1:4" x14ac:dyDescent="0.25">
      <c r="A734" t="s">
        <v>854</v>
      </c>
      <c r="B734" s="101" t="s">
        <v>4965</v>
      </c>
      <c r="C734" s="101" t="s">
        <v>4966</v>
      </c>
      <c r="D734" t="s">
        <v>3355</v>
      </c>
    </row>
    <row r="735" spans="1:4" x14ac:dyDescent="0.25">
      <c r="A735" t="s">
        <v>855</v>
      </c>
      <c r="B735" s="101" t="s">
        <v>4965</v>
      </c>
      <c r="C735" s="101" t="s">
        <v>4966</v>
      </c>
      <c r="D735" t="s">
        <v>3356</v>
      </c>
    </row>
    <row r="736" spans="1:4" x14ac:dyDescent="0.25">
      <c r="A736" t="s">
        <v>856</v>
      </c>
      <c r="B736" s="101" t="s">
        <v>4965</v>
      </c>
      <c r="C736" s="101" t="s">
        <v>4966</v>
      </c>
      <c r="D736" t="s">
        <v>3357</v>
      </c>
    </row>
    <row r="737" spans="1:4" x14ac:dyDescent="0.25">
      <c r="A737" t="s">
        <v>857</v>
      </c>
      <c r="B737" s="101" t="s">
        <v>4965</v>
      </c>
      <c r="C737" s="101" t="s">
        <v>4966</v>
      </c>
      <c r="D737" t="s">
        <v>3358</v>
      </c>
    </row>
    <row r="738" spans="1:4" x14ac:dyDescent="0.25">
      <c r="A738" t="s">
        <v>858</v>
      </c>
      <c r="B738" s="101" t="s">
        <v>4965</v>
      </c>
      <c r="C738" s="101" t="s">
        <v>4966</v>
      </c>
      <c r="D738" t="s">
        <v>3359</v>
      </c>
    </row>
    <row r="739" spans="1:4" x14ac:dyDescent="0.25">
      <c r="A739" t="s">
        <v>859</v>
      </c>
      <c r="B739" s="101" t="s">
        <v>4965</v>
      </c>
      <c r="C739" s="101" t="s">
        <v>4966</v>
      </c>
      <c r="D739" t="s">
        <v>3360</v>
      </c>
    </row>
    <row r="740" spans="1:4" x14ac:dyDescent="0.25">
      <c r="A740" t="s">
        <v>860</v>
      </c>
      <c r="B740" s="101" t="s">
        <v>4965</v>
      </c>
      <c r="C740" s="101" t="s">
        <v>4966</v>
      </c>
      <c r="D740" t="s">
        <v>3361</v>
      </c>
    </row>
    <row r="741" spans="1:4" x14ac:dyDescent="0.25">
      <c r="A741" t="s">
        <v>861</v>
      </c>
      <c r="B741" s="101" t="s">
        <v>4965</v>
      </c>
      <c r="C741" s="101" t="s">
        <v>4966</v>
      </c>
      <c r="D741" t="s">
        <v>3362</v>
      </c>
    </row>
    <row r="742" spans="1:4" x14ac:dyDescent="0.25">
      <c r="A742" t="s">
        <v>862</v>
      </c>
      <c r="B742" s="101" t="s">
        <v>4965</v>
      </c>
      <c r="C742" s="101" t="s">
        <v>4966</v>
      </c>
      <c r="D742" t="s">
        <v>3363</v>
      </c>
    </row>
    <row r="743" spans="1:4" x14ac:dyDescent="0.25">
      <c r="A743" t="s">
        <v>863</v>
      </c>
      <c r="B743" s="101" t="s">
        <v>4965</v>
      </c>
      <c r="C743" s="101" t="s">
        <v>4966</v>
      </c>
      <c r="D743" t="s">
        <v>3364</v>
      </c>
    </row>
    <row r="744" spans="1:4" x14ac:dyDescent="0.25">
      <c r="A744" t="s">
        <v>864</v>
      </c>
      <c r="B744" s="101" t="s">
        <v>4965</v>
      </c>
      <c r="C744" s="101" t="s">
        <v>4966</v>
      </c>
      <c r="D744" t="s">
        <v>3365</v>
      </c>
    </row>
    <row r="745" spans="1:4" x14ac:dyDescent="0.25">
      <c r="A745" t="s">
        <v>865</v>
      </c>
      <c r="B745" s="101" t="s">
        <v>4965</v>
      </c>
      <c r="C745" s="101" t="s">
        <v>4966</v>
      </c>
      <c r="D745" t="s">
        <v>3366</v>
      </c>
    </row>
    <row r="746" spans="1:4" x14ac:dyDescent="0.25">
      <c r="A746" t="s">
        <v>866</v>
      </c>
      <c r="B746" s="101" t="s">
        <v>5051</v>
      </c>
      <c r="C746" s="101" t="s">
        <v>5052</v>
      </c>
      <c r="D746" t="s">
        <v>3367</v>
      </c>
    </row>
    <row r="747" spans="1:4" x14ac:dyDescent="0.25">
      <c r="A747" t="s">
        <v>867</v>
      </c>
      <c r="B747" s="101" t="s">
        <v>5051</v>
      </c>
      <c r="C747" s="101" t="s">
        <v>5052</v>
      </c>
      <c r="D747" t="s">
        <v>3368</v>
      </c>
    </row>
    <row r="748" spans="1:4" x14ac:dyDescent="0.25">
      <c r="A748" t="s">
        <v>868</v>
      </c>
      <c r="B748" s="101" t="s">
        <v>5051</v>
      </c>
      <c r="C748" s="101" t="s">
        <v>5052</v>
      </c>
      <c r="D748" t="s">
        <v>3369</v>
      </c>
    </row>
    <row r="749" spans="1:4" x14ac:dyDescent="0.25">
      <c r="A749" t="s">
        <v>869</v>
      </c>
      <c r="B749" s="101" t="s">
        <v>5051</v>
      </c>
      <c r="C749" s="101" t="s">
        <v>5052</v>
      </c>
      <c r="D749" t="s">
        <v>3370</v>
      </c>
    </row>
    <row r="750" spans="1:4" x14ac:dyDescent="0.25">
      <c r="A750" t="s">
        <v>870</v>
      </c>
      <c r="B750" s="101" t="s">
        <v>5051</v>
      </c>
      <c r="C750" s="101" t="s">
        <v>5052</v>
      </c>
      <c r="D750" t="s">
        <v>3371</v>
      </c>
    </row>
    <row r="751" spans="1:4" x14ac:dyDescent="0.25">
      <c r="A751" t="s">
        <v>871</v>
      </c>
      <c r="B751" s="101" t="s">
        <v>5051</v>
      </c>
      <c r="C751" s="101" t="s">
        <v>5052</v>
      </c>
      <c r="D751" t="s">
        <v>3372</v>
      </c>
    </row>
    <row r="752" spans="1:4" x14ac:dyDescent="0.25">
      <c r="A752" t="s">
        <v>872</v>
      </c>
      <c r="B752" s="101" t="s">
        <v>5051</v>
      </c>
      <c r="C752" s="101" t="s">
        <v>5052</v>
      </c>
      <c r="D752" t="s">
        <v>3373</v>
      </c>
    </row>
    <row r="753" spans="1:4" x14ac:dyDescent="0.25">
      <c r="A753" t="s">
        <v>873</v>
      </c>
      <c r="B753" s="101" t="s">
        <v>5051</v>
      </c>
      <c r="C753" s="101" t="s">
        <v>5052</v>
      </c>
      <c r="D753" t="s">
        <v>3374</v>
      </c>
    </row>
    <row r="754" spans="1:4" x14ac:dyDescent="0.25">
      <c r="A754" t="s">
        <v>874</v>
      </c>
      <c r="B754" s="101" t="s">
        <v>5051</v>
      </c>
      <c r="C754" s="101" t="s">
        <v>5052</v>
      </c>
      <c r="D754" t="s">
        <v>3375</v>
      </c>
    </row>
    <row r="755" spans="1:4" x14ac:dyDescent="0.25">
      <c r="A755" t="s">
        <v>875</v>
      </c>
      <c r="B755" s="101" t="s">
        <v>5051</v>
      </c>
      <c r="C755" s="101" t="s">
        <v>5052</v>
      </c>
      <c r="D755" t="s">
        <v>3376</v>
      </c>
    </row>
    <row r="756" spans="1:4" x14ac:dyDescent="0.25">
      <c r="A756" t="s">
        <v>876</v>
      </c>
      <c r="B756" s="101" t="s">
        <v>5051</v>
      </c>
      <c r="C756" s="101" t="s">
        <v>5052</v>
      </c>
      <c r="D756" t="s">
        <v>3377</v>
      </c>
    </row>
    <row r="757" spans="1:4" x14ac:dyDescent="0.25">
      <c r="A757" t="s">
        <v>877</v>
      </c>
      <c r="B757" s="101" t="s">
        <v>5051</v>
      </c>
      <c r="C757" s="101" t="s">
        <v>5052</v>
      </c>
      <c r="D757" t="s">
        <v>3378</v>
      </c>
    </row>
    <row r="758" spans="1:4" x14ac:dyDescent="0.25">
      <c r="A758" t="s">
        <v>878</v>
      </c>
      <c r="B758" s="101" t="s">
        <v>5051</v>
      </c>
      <c r="C758" s="101" t="s">
        <v>5052</v>
      </c>
      <c r="D758" t="s">
        <v>3379</v>
      </c>
    </row>
    <row r="759" spans="1:4" x14ac:dyDescent="0.25">
      <c r="A759" t="s">
        <v>879</v>
      </c>
      <c r="B759" s="101" t="s">
        <v>5051</v>
      </c>
      <c r="C759" s="101" t="s">
        <v>5052</v>
      </c>
      <c r="D759" t="s">
        <v>3380</v>
      </c>
    </row>
    <row r="760" spans="1:4" x14ac:dyDescent="0.25">
      <c r="A760" t="s">
        <v>880</v>
      </c>
      <c r="B760" s="101" t="s">
        <v>5051</v>
      </c>
      <c r="C760" s="101" t="s">
        <v>5052</v>
      </c>
      <c r="D760" t="s">
        <v>3381</v>
      </c>
    </row>
    <row r="761" spans="1:4" x14ac:dyDescent="0.25">
      <c r="A761" t="s">
        <v>881</v>
      </c>
      <c r="B761" s="101" t="s">
        <v>5051</v>
      </c>
      <c r="C761" s="101" t="s">
        <v>5052</v>
      </c>
      <c r="D761" t="s">
        <v>3382</v>
      </c>
    </row>
    <row r="762" spans="1:4" x14ac:dyDescent="0.25">
      <c r="A762" t="s">
        <v>882</v>
      </c>
      <c r="B762" s="101" t="s">
        <v>5051</v>
      </c>
      <c r="C762" s="101" t="s">
        <v>5052</v>
      </c>
      <c r="D762" t="s">
        <v>3383</v>
      </c>
    </row>
    <row r="763" spans="1:4" x14ac:dyDescent="0.25">
      <c r="A763" t="s">
        <v>883</v>
      </c>
      <c r="B763" s="101" t="s">
        <v>5051</v>
      </c>
      <c r="C763" s="101" t="s">
        <v>5052</v>
      </c>
      <c r="D763" t="s">
        <v>3384</v>
      </c>
    </row>
    <row r="764" spans="1:4" x14ac:dyDescent="0.25">
      <c r="A764" t="s">
        <v>884</v>
      </c>
      <c r="B764" s="101" t="s">
        <v>5051</v>
      </c>
      <c r="C764" s="101" t="s">
        <v>5052</v>
      </c>
      <c r="D764" t="s">
        <v>3385</v>
      </c>
    </row>
    <row r="765" spans="1:4" x14ac:dyDescent="0.25">
      <c r="A765" t="s">
        <v>885</v>
      </c>
      <c r="B765" s="101" t="s">
        <v>5051</v>
      </c>
      <c r="C765" s="101" t="s">
        <v>5052</v>
      </c>
      <c r="D765" t="s">
        <v>3386</v>
      </c>
    </row>
    <row r="766" spans="1:4" x14ac:dyDescent="0.25">
      <c r="A766" t="s">
        <v>886</v>
      </c>
      <c r="B766" s="101" t="s">
        <v>5051</v>
      </c>
      <c r="C766" s="101" t="s">
        <v>5052</v>
      </c>
      <c r="D766" t="s">
        <v>3387</v>
      </c>
    </row>
    <row r="767" spans="1:4" x14ac:dyDescent="0.25">
      <c r="A767" t="s">
        <v>887</v>
      </c>
      <c r="B767" s="101" t="s">
        <v>5051</v>
      </c>
      <c r="C767" s="101" t="s">
        <v>5052</v>
      </c>
      <c r="D767" t="s">
        <v>3388</v>
      </c>
    </row>
    <row r="768" spans="1:4" x14ac:dyDescent="0.25">
      <c r="A768" t="s">
        <v>888</v>
      </c>
      <c r="B768" s="101" t="s">
        <v>5051</v>
      </c>
      <c r="C768" s="101" t="s">
        <v>5052</v>
      </c>
      <c r="D768" t="s">
        <v>3389</v>
      </c>
    </row>
    <row r="769" spans="1:4" x14ac:dyDescent="0.25">
      <c r="A769" t="s">
        <v>889</v>
      </c>
      <c r="B769" s="101" t="s">
        <v>5051</v>
      </c>
      <c r="C769" s="101" t="s">
        <v>5052</v>
      </c>
      <c r="D769" t="s">
        <v>3390</v>
      </c>
    </row>
    <row r="770" spans="1:4" x14ac:dyDescent="0.25">
      <c r="A770" t="s">
        <v>890</v>
      </c>
      <c r="B770" s="101" t="s">
        <v>5051</v>
      </c>
      <c r="C770" s="101" t="s">
        <v>5052</v>
      </c>
      <c r="D770" t="s">
        <v>3391</v>
      </c>
    </row>
    <row r="771" spans="1:4" x14ac:dyDescent="0.25">
      <c r="A771" t="s">
        <v>891</v>
      </c>
      <c r="B771" s="101" t="s">
        <v>5051</v>
      </c>
      <c r="C771" s="101" t="s">
        <v>5052</v>
      </c>
      <c r="D771" t="s">
        <v>3392</v>
      </c>
    </row>
    <row r="772" spans="1:4" x14ac:dyDescent="0.25">
      <c r="A772" t="s">
        <v>892</v>
      </c>
      <c r="B772" s="101" t="s">
        <v>5005</v>
      </c>
      <c r="C772" s="101" t="s">
        <v>5006</v>
      </c>
      <c r="D772" t="s">
        <v>3393</v>
      </c>
    </row>
    <row r="773" spans="1:4" x14ac:dyDescent="0.25">
      <c r="A773" t="s">
        <v>893</v>
      </c>
      <c r="B773" s="101" t="s">
        <v>5005</v>
      </c>
      <c r="C773" s="101" t="s">
        <v>5006</v>
      </c>
      <c r="D773" t="s">
        <v>3394</v>
      </c>
    </row>
    <row r="774" spans="1:4" x14ac:dyDescent="0.25">
      <c r="A774" t="s">
        <v>894</v>
      </c>
      <c r="B774" s="101" t="s">
        <v>5005</v>
      </c>
      <c r="C774" s="101" t="s">
        <v>5006</v>
      </c>
      <c r="D774" t="s">
        <v>3395</v>
      </c>
    </row>
    <row r="775" spans="1:4" x14ac:dyDescent="0.25">
      <c r="A775" t="s">
        <v>895</v>
      </c>
      <c r="B775" s="101" t="s">
        <v>5005</v>
      </c>
      <c r="C775" s="101" t="s">
        <v>5006</v>
      </c>
      <c r="D775" t="s">
        <v>3396</v>
      </c>
    </row>
    <row r="776" spans="1:4" x14ac:dyDescent="0.25">
      <c r="A776" t="s">
        <v>896</v>
      </c>
      <c r="B776" s="101" t="s">
        <v>5005</v>
      </c>
      <c r="C776" s="101" t="s">
        <v>5006</v>
      </c>
      <c r="D776" t="s">
        <v>3397</v>
      </c>
    </row>
    <row r="777" spans="1:4" x14ac:dyDescent="0.25">
      <c r="A777" t="s">
        <v>897</v>
      </c>
      <c r="B777" s="101" t="s">
        <v>5005</v>
      </c>
      <c r="C777" s="101" t="s">
        <v>5006</v>
      </c>
      <c r="D777" t="s">
        <v>3398</v>
      </c>
    </row>
    <row r="778" spans="1:4" x14ac:dyDescent="0.25">
      <c r="A778" t="s">
        <v>898</v>
      </c>
      <c r="B778" s="101" t="s">
        <v>5005</v>
      </c>
      <c r="C778" s="101" t="s">
        <v>5006</v>
      </c>
      <c r="D778" t="s">
        <v>3399</v>
      </c>
    </row>
    <row r="779" spans="1:4" x14ac:dyDescent="0.25">
      <c r="A779" t="s">
        <v>899</v>
      </c>
      <c r="B779" s="101" t="s">
        <v>5005</v>
      </c>
      <c r="C779" s="101" t="s">
        <v>5006</v>
      </c>
      <c r="D779" t="s">
        <v>3400</v>
      </c>
    </row>
    <row r="780" spans="1:4" x14ac:dyDescent="0.25">
      <c r="A780" t="s">
        <v>900</v>
      </c>
      <c r="B780" s="101" t="s">
        <v>5005</v>
      </c>
      <c r="C780" s="101" t="s">
        <v>5006</v>
      </c>
      <c r="D780" t="s">
        <v>3401</v>
      </c>
    </row>
    <row r="781" spans="1:4" x14ac:dyDescent="0.25">
      <c r="A781" t="s">
        <v>901</v>
      </c>
      <c r="B781" s="101" t="s">
        <v>5005</v>
      </c>
      <c r="C781" s="101" t="s">
        <v>5006</v>
      </c>
      <c r="D781" t="s">
        <v>3402</v>
      </c>
    </row>
    <row r="782" spans="1:4" x14ac:dyDescent="0.25">
      <c r="A782" t="s">
        <v>902</v>
      </c>
      <c r="B782" s="101" t="s">
        <v>5005</v>
      </c>
      <c r="C782" s="101" t="s">
        <v>5006</v>
      </c>
      <c r="D782" t="s">
        <v>3403</v>
      </c>
    </row>
    <row r="783" spans="1:4" x14ac:dyDescent="0.25">
      <c r="A783" t="s">
        <v>903</v>
      </c>
      <c r="B783" s="101" t="s">
        <v>5005</v>
      </c>
      <c r="C783" s="101" t="s">
        <v>5006</v>
      </c>
      <c r="D783" t="s">
        <v>3404</v>
      </c>
    </row>
    <row r="784" spans="1:4" x14ac:dyDescent="0.25">
      <c r="A784" t="s">
        <v>904</v>
      </c>
      <c r="B784" s="101" t="s">
        <v>5005</v>
      </c>
      <c r="C784" s="101" t="s">
        <v>5006</v>
      </c>
      <c r="D784" t="s">
        <v>3405</v>
      </c>
    </row>
    <row r="785" spans="1:4" x14ac:dyDescent="0.25">
      <c r="A785" t="s">
        <v>905</v>
      </c>
      <c r="B785" s="101" t="s">
        <v>5005</v>
      </c>
      <c r="C785" s="101" t="s">
        <v>5006</v>
      </c>
      <c r="D785" t="s">
        <v>3406</v>
      </c>
    </row>
    <row r="786" spans="1:4" x14ac:dyDescent="0.25">
      <c r="A786" t="s">
        <v>906</v>
      </c>
      <c r="B786" s="101" t="s">
        <v>5005</v>
      </c>
      <c r="C786" s="101" t="s">
        <v>5006</v>
      </c>
      <c r="D786" t="s">
        <v>3407</v>
      </c>
    </row>
    <row r="787" spans="1:4" x14ac:dyDescent="0.25">
      <c r="A787" t="s">
        <v>907</v>
      </c>
      <c r="B787" s="101" t="s">
        <v>5005</v>
      </c>
      <c r="C787" s="101" t="s">
        <v>5006</v>
      </c>
      <c r="D787" t="s">
        <v>3408</v>
      </c>
    </row>
    <row r="788" spans="1:4" x14ac:dyDescent="0.25">
      <c r="A788" t="s">
        <v>908</v>
      </c>
      <c r="B788" s="101" t="s">
        <v>5005</v>
      </c>
      <c r="C788" s="101" t="s">
        <v>5006</v>
      </c>
      <c r="D788" t="s">
        <v>3409</v>
      </c>
    </row>
    <row r="789" spans="1:4" x14ac:dyDescent="0.25">
      <c r="A789" t="s">
        <v>909</v>
      </c>
      <c r="B789" s="101" t="s">
        <v>5005</v>
      </c>
      <c r="C789" s="101" t="s">
        <v>5006</v>
      </c>
      <c r="D789" t="s">
        <v>3410</v>
      </c>
    </row>
    <row r="790" spans="1:4" x14ac:dyDescent="0.25">
      <c r="A790" t="s">
        <v>910</v>
      </c>
      <c r="B790" s="101" t="s">
        <v>5005</v>
      </c>
      <c r="C790" s="101" t="s">
        <v>5006</v>
      </c>
      <c r="D790" t="s">
        <v>3411</v>
      </c>
    </row>
    <row r="791" spans="1:4" x14ac:dyDescent="0.25">
      <c r="A791" t="s">
        <v>911</v>
      </c>
      <c r="B791" s="101" t="s">
        <v>5005</v>
      </c>
      <c r="C791" s="101" t="s">
        <v>5006</v>
      </c>
      <c r="D791" t="s">
        <v>3412</v>
      </c>
    </row>
    <row r="792" spans="1:4" x14ac:dyDescent="0.25">
      <c r="A792" t="s">
        <v>912</v>
      </c>
      <c r="B792" s="101" t="s">
        <v>5005</v>
      </c>
      <c r="C792" s="101" t="s">
        <v>5006</v>
      </c>
      <c r="D792" t="s">
        <v>3413</v>
      </c>
    </row>
    <row r="793" spans="1:4" x14ac:dyDescent="0.25">
      <c r="A793" t="s">
        <v>913</v>
      </c>
      <c r="B793" s="101" t="s">
        <v>5005</v>
      </c>
      <c r="C793" s="101" t="s">
        <v>5006</v>
      </c>
      <c r="D793" t="s">
        <v>3414</v>
      </c>
    </row>
    <row r="794" spans="1:4" x14ac:dyDescent="0.25">
      <c r="A794" t="s">
        <v>914</v>
      </c>
      <c r="B794" s="101" t="s">
        <v>5005</v>
      </c>
      <c r="C794" s="101" t="s">
        <v>5006</v>
      </c>
      <c r="D794" t="s">
        <v>3415</v>
      </c>
    </row>
    <row r="795" spans="1:4" x14ac:dyDescent="0.25">
      <c r="A795" t="s">
        <v>915</v>
      </c>
      <c r="B795" s="101" t="s">
        <v>5005</v>
      </c>
      <c r="C795" s="101" t="s">
        <v>5006</v>
      </c>
      <c r="D795" t="s">
        <v>3416</v>
      </c>
    </row>
    <row r="796" spans="1:4" x14ac:dyDescent="0.25">
      <c r="A796" t="s">
        <v>916</v>
      </c>
      <c r="B796" s="101" t="s">
        <v>5005</v>
      </c>
      <c r="C796" s="101" t="s">
        <v>5006</v>
      </c>
      <c r="D796" t="s">
        <v>3417</v>
      </c>
    </row>
    <row r="797" spans="1:4" x14ac:dyDescent="0.25">
      <c r="A797" t="s">
        <v>917</v>
      </c>
      <c r="B797" s="101" t="s">
        <v>5005</v>
      </c>
      <c r="C797" s="101" t="s">
        <v>5006</v>
      </c>
      <c r="D797" t="s">
        <v>3418</v>
      </c>
    </row>
    <row r="798" spans="1:4" x14ac:dyDescent="0.25">
      <c r="A798" t="s">
        <v>918</v>
      </c>
      <c r="B798" s="101" t="s">
        <v>5005</v>
      </c>
      <c r="C798" s="101" t="s">
        <v>5006</v>
      </c>
      <c r="D798" t="s">
        <v>3419</v>
      </c>
    </row>
    <row r="799" spans="1:4" x14ac:dyDescent="0.25">
      <c r="A799" t="s">
        <v>919</v>
      </c>
      <c r="B799" s="101" t="s">
        <v>5005</v>
      </c>
      <c r="C799" s="101" t="s">
        <v>5006</v>
      </c>
      <c r="D799" t="s">
        <v>3420</v>
      </c>
    </row>
    <row r="800" spans="1:4" x14ac:dyDescent="0.25">
      <c r="A800" t="s">
        <v>920</v>
      </c>
      <c r="B800" s="101" t="s">
        <v>5005</v>
      </c>
      <c r="C800" s="101" t="s">
        <v>5006</v>
      </c>
      <c r="D800" t="s">
        <v>3421</v>
      </c>
    </row>
    <row r="801" spans="1:4" x14ac:dyDescent="0.25">
      <c r="A801" t="s">
        <v>921</v>
      </c>
      <c r="B801" s="101" t="s">
        <v>5005</v>
      </c>
      <c r="C801" s="101" t="s">
        <v>5006</v>
      </c>
      <c r="D801" t="s">
        <v>3422</v>
      </c>
    </row>
    <row r="802" spans="1:4" x14ac:dyDescent="0.25">
      <c r="A802" t="s">
        <v>922</v>
      </c>
      <c r="B802" s="101" t="s">
        <v>5005</v>
      </c>
      <c r="C802" s="101" t="s">
        <v>5006</v>
      </c>
      <c r="D802" t="s">
        <v>3423</v>
      </c>
    </row>
    <row r="803" spans="1:4" x14ac:dyDescent="0.25">
      <c r="A803" t="s">
        <v>923</v>
      </c>
      <c r="B803" s="101" t="s">
        <v>5005</v>
      </c>
      <c r="C803" s="101" t="s">
        <v>5006</v>
      </c>
      <c r="D803" t="s">
        <v>3424</v>
      </c>
    </row>
    <row r="804" spans="1:4" x14ac:dyDescent="0.25">
      <c r="A804" t="s">
        <v>924</v>
      </c>
      <c r="B804" s="101" t="s">
        <v>5005</v>
      </c>
      <c r="C804" s="101" t="s">
        <v>5006</v>
      </c>
      <c r="D804" t="s">
        <v>3425</v>
      </c>
    </row>
    <row r="805" spans="1:4" x14ac:dyDescent="0.25">
      <c r="A805" t="s">
        <v>925</v>
      </c>
      <c r="B805" s="101" t="s">
        <v>5005</v>
      </c>
      <c r="C805" s="101" t="s">
        <v>5006</v>
      </c>
      <c r="D805" t="s">
        <v>3426</v>
      </c>
    </row>
    <row r="806" spans="1:4" x14ac:dyDescent="0.25">
      <c r="A806" t="s">
        <v>926</v>
      </c>
      <c r="B806" s="101" t="s">
        <v>5095</v>
      </c>
      <c r="C806" s="101" t="s">
        <v>5096</v>
      </c>
      <c r="D806" t="s">
        <v>3427</v>
      </c>
    </row>
    <row r="807" spans="1:4" x14ac:dyDescent="0.25">
      <c r="A807" t="s">
        <v>927</v>
      </c>
      <c r="B807" s="101" t="s">
        <v>5095</v>
      </c>
      <c r="C807" s="101" t="s">
        <v>5096</v>
      </c>
      <c r="D807" t="s">
        <v>3428</v>
      </c>
    </row>
    <row r="808" spans="1:4" x14ac:dyDescent="0.25">
      <c r="A808" t="s">
        <v>928</v>
      </c>
      <c r="B808" s="101" t="s">
        <v>5095</v>
      </c>
      <c r="C808" s="101" t="s">
        <v>5096</v>
      </c>
      <c r="D808" t="s">
        <v>3429</v>
      </c>
    </row>
    <row r="809" spans="1:4" x14ac:dyDescent="0.25">
      <c r="A809" t="s">
        <v>929</v>
      </c>
      <c r="B809" s="101" t="s">
        <v>5095</v>
      </c>
      <c r="C809" s="101" t="s">
        <v>5096</v>
      </c>
      <c r="D809" t="s">
        <v>3430</v>
      </c>
    </row>
    <row r="810" spans="1:4" x14ac:dyDescent="0.25">
      <c r="A810" t="s">
        <v>930</v>
      </c>
      <c r="B810" s="101" t="s">
        <v>5095</v>
      </c>
      <c r="C810" s="101" t="s">
        <v>5096</v>
      </c>
      <c r="D810" t="s">
        <v>3431</v>
      </c>
    </row>
    <row r="811" spans="1:4" x14ac:dyDescent="0.25">
      <c r="A811" t="s">
        <v>931</v>
      </c>
      <c r="B811" s="101" t="s">
        <v>5095</v>
      </c>
      <c r="C811" s="101" t="s">
        <v>5096</v>
      </c>
      <c r="D811" t="s">
        <v>3432</v>
      </c>
    </row>
    <row r="812" spans="1:4" x14ac:dyDescent="0.25">
      <c r="A812" t="s">
        <v>932</v>
      </c>
      <c r="B812" s="101" t="s">
        <v>5095</v>
      </c>
      <c r="C812" s="101" t="s">
        <v>5096</v>
      </c>
      <c r="D812" t="s">
        <v>3433</v>
      </c>
    </row>
    <row r="813" spans="1:4" x14ac:dyDescent="0.25">
      <c r="A813" t="s">
        <v>933</v>
      </c>
      <c r="B813" s="101" t="s">
        <v>5095</v>
      </c>
      <c r="C813" s="101" t="s">
        <v>5096</v>
      </c>
      <c r="D813" t="s">
        <v>3434</v>
      </c>
    </row>
    <row r="814" spans="1:4" x14ac:dyDescent="0.25">
      <c r="A814" t="s">
        <v>934</v>
      </c>
      <c r="B814" s="101" t="s">
        <v>5095</v>
      </c>
      <c r="C814" s="101" t="s">
        <v>5096</v>
      </c>
      <c r="D814" t="s">
        <v>3435</v>
      </c>
    </row>
    <row r="815" spans="1:4" x14ac:dyDescent="0.25">
      <c r="A815" t="s">
        <v>935</v>
      </c>
      <c r="B815" s="101" t="s">
        <v>5095</v>
      </c>
      <c r="C815" s="101" t="s">
        <v>5096</v>
      </c>
      <c r="D815" t="s">
        <v>3436</v>
      </c>
    </row>
    <row r="816" spans="1:4" x14ac:dyDescent="0.25">
      <c r="A816" t="s">
        <v>936</v>
      </c>
      <c r="B816" s="101" t="s">
        <v>5095</v>
      </c>
      <c r="C816" s="101" t="s">
        <v>5096</v>
      </c>
      <c r="D816" t="s">
        <v>3437</v>
      </c>
    </row>
    <row r="817" spans="1:4" x14ac:dyDescent="0.25">
      <c r="A817" t="s">
        <v>937</v>
      </c>
      <c r="B817" s="101" t="s">
        <v>5095</v>
      </c>
      <c r="C817" s="101" t="s">
        <v>5096</v>
      </c>
      <c r="D817" t="s">
        <v>3438</v>
      </c>
    </row>
    <row r="818" spans="1:4" x14ac:dyDescent="0.25">
      <c r="A818" t="s">
        <v>938</v>
      </c>
      <c r="B818" s="101" t="s">
        <v>5095</v>
      </c>
      <c r="C818" s="101" t="s">
        <v>5096</v>
      </c>
      <c r="D818" t="s">
        <v>3439</v>
      </c>
    </row>
    <row r="819" spans="1:4" x14ac:dyDescent="0.25">
      <c r="A819" t="s">
        <v>939</v>
      </c>
      <c r="B819" s="101" t="s">
        <v>4995</v>
      </c>
      <c r="C819" s="101" t="s">
        <v>4996</v>
      </c>
      <c r="D819" t="s">
        <v>3440</v>
      </c>
    </row>
    <row r="820" spans="1:4" x14ac:dyDescent="0.25">
      <c r="A820" t="s">
        <v>940</v>
      </c>
      <c r="B820" s="101" t="s">
        <v>4995</v>
      </c>
      <c r="C820" s="101" t="s">
        <v>4996</v>
      </c>
      <c r="D820" t="s">
        <v>3441</v>
      </c>
    </row>
    <row r="821" spans="1:4" x14ac:dyDescent="0.25">
      <c r="A821" t="s">
        <v>941</v>
      </c>
      <c r="B821" s="101" t="s">
        <v>4995</v>
      </c>
      <c r="C821" s="101" t="s">
        <v>4996</v>
      </c>
      <c r="D821" t="s">
        <v>3442</v>
      </c>
    </row>
    <row r="822" spans="1:4" x14ac:dyDescent="0.25">
      <c r="A822" t="s">
        <v>942</v>
      </c>
      <c r="B822" s="101" t="s">
        <v>4995</v>
      </c>
      <c r="C822" s="101" t="s">
        <v>4996</v>
      </c>
      <c r="D822" t="s">
        <v>3443</v>
      </c>
    </row>
    <row r="823" spans="1:4" x14ac:dyDescent="0.25">
      <c r="A823" t="s">
        <v>943</v>
      </c>
      <c r="B823" s="101" t="s">
        <v>4995</v>
      </c>
      <c r="C823" s="101" t="s">
        <v>4996</v>
      </c>
      <c r="D823" t="s">
        <v>3444</v>
      </c>
    </row>
    <row r="824" spans="1:4" x14ac:dyDescent="0.25">
      <c r="A824" t="s">
        <v>944</v>
      </c>
      <c r="B824" s="101" t="s">
        <v>4995</v>
      </c>
      <c r="C824" s="101" t="s">
        <v>4996</v>
      </c>
      <c r="D824" t="s">
        <v>2971</v>
      </c>
    </row>
    <row r="825" spans="1:4" x14ac:dyDescent="0.25">
      <c r="A825" t="s">
        <v>945</v>
      </c>
      <c r="B825" s="101" t="s">
        <v>4995</v>
      </c>
      <c r="C825" s="101" t="s">
        <v>4996</v>
      </c>
      <c r="D825" t="s">
        <v>3445</v>
      </c>
    </row>
    <row r="826" spans="1:4" x14ac:dyDescent="0.25">
      <c r="A826" t="s">
        <v>946</v>
      </c>
      <c r="B826" s="101" t="s">
        <v>4995</v>
      </c>
      <c r="C826" s="101" t="s">
        <v>4996</v>
      </c>
      <c r="D826" t="s">
        <v>3446</v>
      </c>
    </row>
    <row r="827" spans="1:4" x14ac:dyDescent="0.25">
      <c r="A827" t="s">
        <v>947</v>
      </c>
      <c r="B827" s="101" t="s">
        <v>4995</v>
      </c>
      <c r="C827" s="101" t="s">
        <v>4996</v>
      </c>
      <c r="D827" t="s">
        <v>3447</v>
      </c>
    </row>
    <row r="828" spans="1:4" x14ac:dyDescent="0.25">
      <c r="A828" t="s">
        <v>948</v>
      </c>
      <c r="B828" s="101" t="s">
        <v>4995</v>
      </c>
      <c r="C828" s="101" t="s">
        <v>4996</v>
      </c>
      <c r="D828" t="s">
        <v>3448</v>
      </c>
    </row>
    <row r="829" spans="1:4" x14ac:dyDescent="0.25">
      <c r="A829" t="s">
        <v>949</v>
      </c>
      <c r="B829" s="101" t="s">
        <v>4995</v>
      </c>
      <c r="C829" s="101" t="s">
        <v>4996</v>
      </c>
      <c r="D829" t="s">
        <v>3449</v>
      </c>
    </row>
    <row r="830" spans="1:4" x14ac:dyDescent="0.25">
      <c r="A830" t="s">
        <v>950</v>
      </c>
      <c r="B830" s="101" t="s">
        <v>4995</v>
      </c>
      <c r="C830" s="101" t="s">
        <v>4996</v>
      </c>
      <c r="D830" t="s">
        <v>3450</v>
      </c>
    </row>
    <row r="831" spans="1:4" x14ac:dyDescent="0.25">
      <c r="A831" t="s">
        <v>951</v>
      </c>
      <c r="B831" s="101" t="s">
        <v>4995</v>
      </c>
      <c r="C831" s="101" t="s">
        <v>4996</v>
      </c>
      <c r="D831" t="s">
        <v>3451</v>
      </c>
    </row>
    <row r="832" spans="1:4" x14ac:dyDescent="0.25">
      <c r="A832" t="s">
        <v>952</v>
      </c>
      <c r="B832" s="101" t="s">
        <v>4995</v>
      </c>
      <c r="C832" s="101" t="s">
        <v>4996</v>
      </c>
      <c r="D832" t="s">
        <v>3452</v>
      </c>
    </row>
    <row r="833" spans="1:4" x14ac:dyDescent="0.25">
      <c r="A833" t="s">
        <v>953</v>
      </c>
      <c r="B833" s="101" t="s">
        <v>4995</v>
      </c>
      <c r="C833" s="101" t="s">
        <v>4996</v>
      </c>
      <c r="D833" t="s">
        <v>3453</v>
      </c>
    </row>
    <row r="834" spans="1:4" x14ac:dyDescent="0.25">
      <c r="A834" t="s">
        <v>954</v>
      </c>
      <c r="B834" s="101" t="s">
        <v>4995</v>
      </c>
      <c r="C834" s="101" t="s">
        <v>4996</v>
      </c>
      <c r="D834" t="s">
        <v>3454</v>
      </c>
    </row>
    <row r="835" spans="1:4" x14ac:dyDescent="0.25">
      <c r="A835" t="s">
        <v>955</v>
      </c>
      <c r="B835" s="101" t="s">
        <v>4995</v>
      </c>
      <c r="C835" s="101" t="s">
        <v>4996</v>
      </c>
      <c r="D835" t="s">
        <v>3455</v>
      </c>
    </row>
    <row r="836" spans="1:4" x14ac:dyDescent="0.25">
      <c r="A836" t="s">
        <v>956</v>
      </c>
      <c r="B836" s="101" t="s">
        <v>4995</v>
      </c>
      <c r="C836" s="101" t="s">
        <v>4996</v>
      </c>
      <c r="D836" t="s">
        <v>3456</v>
      </c>
    </row>
    <row r="837" spans="1:4" x14ac:dyDescent="0.25">
      <c r="A837" t="s">
        <v>957</v>
      </c>
      <c r="B837" s="101" t="s">
        <v>4995</v>
      </c>
      <c r="C837" s="101" t="s">
        <v>4996</v>
      </c>
      <c r="D837" t="s">
        <v>3457</v>
      </c>
    </row>
    <row r="838" spans="1:4" x14ac:dyDescent="0.25">
      <c r="A838" t="s">
        <v>958</v>
      </c>
      <c r="B838" s="101" t="s">
        <v>4995</v>
      </c>
      <c r="C838" s="101" t="s">
        <v>4996</v>
      </c>
      <c r="D838" t="s">
        <v>3458</v>
      </c>
    </row>
    <row r="839" spans="1:4" x14ac:dyDescent="0.25">
      <c r="A839" t="s">
        <v>959</v>
      </c>
      <c r="B839" s="101" t="s">
        <v>4995</v>
      </c>
      <c r="C839" s="101" t="s">
        <v>4996</v>
      </c>
      <c r="D839" t="s">
        <v>3459</v>
      </c>
    </row>
    <row r="840" spans="1:4" x14ac:dyDescent="0.25">
      <c r="A840" t="s">
        <v>960</v>
      </c>
      <c r="B840" s="101" t="s">
        <v>4995</v>
      </c>
      <c r="C840" s="101" t="s">
        <v>4996</v>
      </c>
      <c r="D840" t="s">
        <v>3460</v>
      </c>
    </row>
    <row r="841" spans="1:4" x14ac:dyDescent="0.25">
      <c r="A841" t="s">
        <v>961</v>
      </c>
      <c r="B841" s="101" t="s">
        <v>5025</v>
      </c>
      <c r="C841" s="101" t="s">
        <v>5026</v>
      </c>
      <c r="D841" t="s">
        <v>3461</v>
      </c>
    </row>
    <row r="842" spans="1:4" x14ac:dyDescent="0.25">
      <c r="A842" t="s">
        <v>962</v>
      </c>
      <c r="B842" s="101" t="s">
        <v>5025</v>
      </c>
      <c r="C842" s="101" t="s">
        <v>5026</v>
      </c>
      <c r="D842" t="s">
        <v>3462</v>
      </c>
    </row>
    <row r="843" spans="1:4" x14ac:dyDescent="0.25">
      <c r="A843" t="s">
        <v>963</v>
      </c>
      <c r="B843" s="101" t="s">
        <v>5025</v>
      </c>
      <c r="C843" s="101" t="s">
        <v>5026</v>
      </c>
      <c r="D843" t="s">
        <v>3463</v>
      </c>
    </row>
    <row r="844" spans="1:4" x14ac:dyDescent="0.25">
      <c r="A844" t="s">
        <v>964</v>
      </c>
      <c r="B844" s="101" t="s">
        <v>5025</v>
      </c>
      <c r="C844" s="101" t="s">
        <v>5026</v>
      </c>
      <c r="D844" t="s">
        <v>3464</v>
      </c>
    </row>
    <row r="845" spans="1:4" x14ac:dyDescent="0.25">
      <c r="A845" t="s">
        <v>965</v>
      </c>
      <c r="B845" s="101" t="s">
        <v>5025</v>
      </c>
      <c r="C845" s="101" t="s">
        <v>5026</v>
      </c>
      <c r="D845" t="s">
        <v>3465</v>
      </c>
    </row>
    <row r="846" spans="1:4" x14ac:dyDescent="0.25">
      <c r="A846" t="s">
        <v>966</v>
      </c>
      <c r="B846" s="101" t="s">
        <v>5025</v>
      </c>
      <c r="C846" s="101" t="s">
        <v>5026</v>
      </c>
      <c r="D846" t="s">
        <v>3466</v>
      </c>
    </row>
    <row r="847" spans="1:4" x14ac:dyDescent="0.25">
      <c r="A847" t="s">
        <v>967</v>
      </c>
      <c r="B847" s="101" t="s">
        <v>5025</v>
      </c>
      <c r="C847" s="101" t="s">
        <v>5026</v>
      </c>
      <c r="D847" t="s">
        <v>3467</v>
      </c>
    </row>
    <row r="848" spans="1:4" x14ac:dyDescent="0.25">
      <c r="A848" t="s">
        <v>968</v>
      </c>
      <c r="B848" s="101" t="s">
        <v>5025</v>
      </c>
      <c r="C848" s="101" t="s">
        <v>5026</v>
      </c>
      <c r="D848" t="s">
        <v>3468</v>
      </c>
    </row>
    <row r="849" spans="1:4" x14ac:dyDescent="0.25">
      <c r="A849" t="s">
        <v>969</v>
      </c>
      <c r="B849" s="101" t="s">
        <v>5025</v>
      </c>
      <c r="C849" s="101" t="s">
        <v>5026</v>
      </c>
      <c r="D849" t="s">
        <v>3469</v>
      </c>
    </row>
    <row r="850" spans="1:4" x14ac:dyDescent="0.25">
      <c r="A850" t="s">
        <v>970</v>
      </c>
      <c r="B850" s="101" t="s">
        <v>5025</v>
      </c>
      <c r="C850" s="101" t="s">
        <v>5026</v>
      </c>
      <c r="D850" t="s">
        <v>3470</v>
      </c>
    </row>
    <row r="851" spans="1:4" x14ac:dyDescent="0.25">
      <c r="A851" t="s">
        <v>971</v>
      </c>
      <c r="B851" s="101" t="s">
        <v>5025</v>
      </c>
      <c r="C851" s="101" t="s">
        <v>5026</v>
      </c>
      <c r="D851" t="s">
        <v>3471</v>
      </c>
    </row>
    <row r="852" spans="1:4" x14ac:dyDescent="0.25">
      <c r="A852" t="s">
        <v>972</v>
      </c>
      <c r="B852" s="101" t="s">
        <v>5025</v>
      </c>
      <c r="C852" s="101" t="s">
        <v>5026</v>
      </c>
      <c r="D852" t="s">
        <v>3472</v>
      </c>
    </row>
    <row r="853" spans="1:4" x14ac:dyDescent="0.25">
      <c r="A853" t="s">
        <v>973</v>
      </c>
      <c r="B853" s="101" t="s">
        <v>5025</v>
      </c>
      <c r="C853" s="101" t="s">
        <v>5026</v>
      </c>
      <c r="D853" t="s">
        <v>3473</v>
      </c>
    </row>
    <row r="854" spans="1:4" x14ac:dyDescent="0.25">
      <c r="A854" t="s">
        <v>974</v>
      </c>
      <c r="B854" s="101" t="s">
        <v>5025</v>
      </c>
      <c r="C854" s="101" t="s">
        <v>5026</v>
      </c>
      <c r="D854" t="s">
        <v>3474</v>
      </c>
    </row>
    <row r="855" spans="1:4" x14ac:dyDescent="0.25">
      <c r="A855" t="s">
        <v>975</v>
      </c>
      <c r="B855" s="101" t="s">
        <v>5025</v>
      </c>
      <c r="C855" s="101" t="s">
        <v>5026</v>
      </c>
      <c r="D855" t="s">
        <v>3475</v>
      </c>
    </row>
    <row r="856" spans="1:4" x14ac:dyDescent="0.25">
      <c r="A856" t="s">
        <v>976</v>
      </c>
      <c r="B856" s="101" t="s">
        <v>5025</v>
      </c>
      <c r="C856" s="101" t="s">
        <v>5026</v>
      </c>
      <c r="D856" t="s">
        <v>3476</v>
      </c>
    </row>
    <row r="857" spans="1:4" x14ac:dyDescent="0.25">
      <c r="A857" t="s">
        <v>977</v>
      </c>
      <c r="B857" s="101" t="s">
        <v>5025</v>
      </c>
      <c r="C857" s="101" t="s">
        <v>5026</v>
      </c>
      <c r="D857" t="s">
        <v>2723</v>
      </c>
    </row>
    <row r="858" spans="1:4" x14ac:dyDescent="0.25">
      <c r="A858" t="s">
        <v>978</v>
      </c>
      <c r="B858" s="101" t="s">
        <v>5025</v>
      </c>
      <c r="C858" s="101" t="s">
        <v>5026</v>
      </c>
      <c r="D858" t="s">
        <v>3477</v>
      </c>
    </row>
    <row r="859" spans="1:4" x14ac:dyDescent="0.25">
      <c r="A859" t="s">
        <v>979</v>
      </c>
      <c r="B859" s="101" t="s">
        <v>5025</v>
      </c>
      <c r="C859" s="101" t="s">
        <v>5026</v>
      </c>
      <c r="D859" t="s">
        <v>3478</v>
      </c>
    </row>
    <row r="860" spans="1:4" x14ac:dyDescent="0.25">
      <c r="A860" t="s">
        <v>980</v>
      </c>
      <c r="B860" s="101" t="s">
        <v>5025</v>
      </c>
      <c r="C860" s="101" t="s">
        <v>5026</v>
      </c>
      <c r="D860" t="s">
        <v>3479</v>
      </c>
    </row>
    <row r="861" spans="1:4" x14ac:dyDescent="0.25">
      <c r="A861" t="s">
        <v>981</v>
      </c>
      <c r="B861" s="101" t="s">
        <v>5025</v>
      </c>
      <c r="C861" s="101" t="s">
        <v>5026</v>
      </c>
      <c r="D861" t="s">
        <v>2992</v>
      </c>
    </row>
    <row r="862" spans="1:4" x14ac:dyDescent="0.25">
      <c r="A862" t="s">
        <v>982</v>
      </c>
      <c r="B862" s="101" t="s">
        <v>5025</v>
      </c>
      <c r="C862" s="101" t="s">
        <v>5026</v>
      </c>
      <c r="D862" t="s">
        <v>3480</v>
      </c>
    </row>
    <row r="863" spans="1:4" x14ac:dyDescent="0.25">
      <c r="A863" t="s">
        <v>983</v>
      </c>
      <c r="B863" s="101" t="s">
        <v>5025</v>
      </c>
      <c r="C863" s="101" t="s">
        <v>5026</v>
      </c>
      <c r="D863" t="s">
        <v>3481</v>
      </c>
    </row>
    <row r="864" spans="1:4" x14ac:dyDescent="0.25">
      <c r="A864" t="s">
        <v>984</v>
      </c>
      <c r="B864" s="101" t="s">
        <v>5025</v>
      </c>
      <c r="C864" s="101" t="s">
        <v>5026</v>
      </c>
      <c r="D864" t="s">
        <v>3482</v>
      </c>
    </row>
    <row r="865" spans="1:4" x14ac:dyDescent="0.25">
      <c r="A865" t="s">
        <v>985</v>
      </c>
      <c r="B865" s="101" t="s">
        <v>5025</v>
      </c>
      <c r="C865" s="101" t="s">
        <v>5026</v>
      </c>
      <c r="D865" t="s">
        <v>3483</v>
      </c>
    </row>
    <row r="866" spans="1:4" x14ac:dyDescent="0.25">
      <c r="A866" t="s">
        <v>986</v>
      </c>
      <c r="B866" s="101" t="s">
        <v>5025</v>
      </c>
      <c r="C866" s="101" t="s">
        <v>5026</v>
      </c>
      <c r="D866" t="s">
        <v>3484</v>
      </c>
    </row>
    <row r="867" spans="1:4" x14ac:dyDescent="0.25">
      <c r="A867" t="s">
        <v>987</v>
      </c>
      <c r="B867" s="101" t="s">
        <v>5025</v>
      </c>
      <c r="C867" s="101" t="s">
        <v>5026</v>
      </c>
      <c r="D867" t="s">
        <v>3485</v>
      </c>
    </row>
    <row r="868" spans="1:4" x14ac:dyDescent="0.25">
      <c r="A868" t="s">
        <v>988</v>
      </c>
      <c r="B868" s="101" t="s">
        <v>5025</v>
      </c>
      <c r="C868" s="101" t="s">
        <v>5026</v>
      </c>
      <c r="D868" t="s">
        <v>3486</v>
      </c>
    </row>
    <row r="869" spans="1:4" x14ac:dyDescent="0.25">
      <c r="A869" t="s">
        <v>989</v>
      </c>
      <c r="B869" s="101" t="s">
        <v>5025</v>
      </c>
      <c r="C869" s="101" t="s">
        <v>5026</v>
      </c>
      <c r="D869" t="s">
        <v>3487</v>
      </c>
    </row>
    <row r="870" spans="1:4" x14ac:dyDescent="0.25">
      <c r="A870" t="s">
        <v>990</v>
      </c>
      <c r="B870" s="101" t="s">
        <v>5025</v>
      </c>
      <c r="C870" s="101" t="s">
        <v>5026</v>
      </c>
      <c r="D870" t="s">
        <v>3488</v>
      </c>
    </row>
    <row r="871" spans="1:4" x14ac:dyDescent="0.25">
      <c r="A871" t="s">
        <v>991</v>
      </c>
      <c r="B871" s="101" t="s">
        <v>5025</v>
      </c>
      <c r="C871" s="101" t="s">
        <v>5026</v>
      </c>
      <c r="D871" t="s">
        <v>3489</v>
      </c>
    </row>
    <row r="872" spans="1:4" x14ac:dyDescent="0.25">
      <c r="A872" t="s">
        <v>992</v>
      </c>
      <c r="B872" s="101" t="s">
        <v>5025</v>
      </c>
      <c r="C872" s="101" t="s">
        <v>5026</v>
      </c>
      <c r="D872" t="s">
        <v>3490</v>
      </c>
    </row>
    <row r="873" spans="1:4" x14ac:dyDescent="0.25">
      <c r="A873" t="s">
        <v>993</v>
      </c>
      <c r="B873" s="101" t="s">
        <v>5025</v>
      </c>
      <c r="C873" s="101" t="s">
        <v>5026</v>
      </c>
      <c r="D873" t="s">
        <v>3491</v>
      </c>
    </row>
    <row r="874" spans="1:4" x14ac:dyDescent="0.25">
      <c r="A874" t="s">
        <v>994</v>
      </c>
      <c r="B874" s="101" t="s">
        <v>5011</v>
      </c>
      <c r="C874" s="101" t="s">
        <v>5012</v>
      </c>
      <c r="D874" t="s">
        <v>3492</v>
      </c>
    </row>
    <row r="875" spans="1:4" x14ac:dyDescent="0.25">
      <c r="A875" t="s">
        <v>995</v>
      </c>
      <c r="B875" s="101" t="s">
        <v>5011</v>
      </c>
      <c r="C875" s="101" t="s">
        <v>5012</v>
      </c>
      <c r="D875" t="s">
        <v>3493</v>
      </c>
    </row>
    <row r="876" spans="1:4" x14ac:dyDescent="0.25">
      <c r="A876" t="s">
        <v>996</v>
      </c>
      <c r="B876" s="101" t="s">
        <v>5011</v>
      </c>
      <c r="C876" s="101" t="s">
        <v>5012</v>
      </c>
      <c r="D876" t="s">
        <v>3494</v>
      </c>
    </row>
    <row r="877" spans="1:4" x14ac:dyDescent="0.25">
      <c r="A877" t="s">
        <v>997</v>
      </c>
      <c r="B877" s="101" t="s">
        <v>5011</v>
      </c>
      <c r="C877" s="101" t="s">
        <v>5012</v>
      </c>
      <c r="D877" t="s">
        <v>3495</v>
      </c>
    </row>
    <row r="878" spans="1:4" x14ac:dyDescent="0.25">
      <c r="A878" t="s">
        <v>998</v>
      </c>
      <c r="B878" s="101" t="s">
        <v>5011</v>
      </c>
      <c r="C878" s="101" t="s">
        <v>5012</v>
      </c>
      <c r="D878" t="s">
        <v>3496</v>
      </c>
    </row>
    <row r="879" spans="1:4" x14ac:dyDescent="0.25">
      <c r="A879" t="s">
        <v>999</v>
      </c>
      <c r="B879" s="101" t="s">
        <v>5011</v>
      </c>
      <c r="C879" s="101" t="s">
        <v>5012</v>
      </c>
      <c r="D879" t="s">
        <v>3497</v>
      </c>
    </row>
    <row r="880" spans="1:4" x14ac:dyDescent="0.25">
      <c r="A880" t="s">
        <v>1000</v>
      </c>
      <c r="B880" s="101" t="s">
        <v>5011</v>
      </c>
      <c r="C880" s="101" t="s">
        <v>5012</v>
      </c>
      <c r="D880" t="s">
        <v>3498</v>
      </c>
    </row>
    <row r="881" spans="1:4" x14ac:dyDescent="0.25">
      <c r="A881" t="s">
        <v>1001</v>
      </c>
      <c r="B881" s="101" t="s">
        <v>5011</v>
      </c>
      <c r="C881" s="101" t="s">
        <v>5012</v>
      </c>
      <c r="D881" t="s">
        <v>3499</v>
      </c>
    </row>
    <row r="882" spans="1:4" x14ac:dyDescent="0.25">
      <c r="A882" t="s">
        <v>1002</v>
      </c>
      <c r="B882" s="101" t="s">
        <v>5011</v>
      </c>
      <c r="C882" s="101" t="s">
        <v>5012</v>
      </c>
      <c r="D882" t="s">
        <v>3500</v>
      </c>
    </row>
    <row r="883" spans="1:4" x14ac:dyDescent="0.25">
      <c r="A883" t="s">
        <v>1003</v>
      </c>
      <c r="B883" s="101" t="s">
        <v>5011</v>
      </c>
      <c r="C883" s="101" t="s">
        <v>5012</v>
      </c>
      <c r="D883" t="s">
        <v>3501</v>
      </c>
    </row>
    <row r="884" spans="1:4" x14ac:dyDescent="0.25">
      <c r="A884" t="s">
        <v>1004</v>
      </c>
      <c r="B884" s="101" t="s">
        <v>5011</v>
      </c>
      <c r="C884" s="101" t="s">
        <v>5012</v>
      </c>
      <c r="D884" t="s">
        <v>3502</v>
      </c>
    </row>
    <row r="885" spans="1:4" x14ac:dyDescent="0.25">
      <c r="A885" t="s">
        <v>1005</v>
      </c>
      <c r="B885" s="101" t="s">
        <v>5011</v>
      </c>
      <c r="C885" s="101" t="s">
        <v>5012</v>
      </c>
      <c r="D885" t="s">
        <v>3503</v>
      </c>
    </row>
    <row r="886" spans="1:4" x14ac:dyDescent="0.25">
      <c r="A886" t="s">
        <v>1006</v>
      </c>
      <c r="B886" s="101" t="s">
        <v>5011</v>
      </c>
      <c r="C886" s="101" t="s">
        <v>5012</v>
      </c>
      <c r="D886" t="s">
        <v>3504</v>
      </c>
    </row>
    <row r="887" spans="1:4" x14ac:dyDescent="0.25">
      <c r="A887" t="s">
        <v>1007</v>
      </c>
      <c r="B887" s="101" t="s">
        <v>5011</v>
      </c>
      <c r="C887" s="101" t="s">
        <v>5012</v>
      </c>
      <c r="D887" t="s">
        <v>3505</v>
      </c>
    </row>
    <row r="888" spans="1:4" x14ac:dyDescent="0.25">
      <c r="A888" t="s">
        <v>1008</v>
      </c>
      <c r="B888" s="101" t="s">
        <v>5011</v>
      </c>
      <c r="C888" s="101" t="s">
        <v>5012</v>
      </c>
      <c r="D888" t="s">
        <v>3506</v>
      </c>
    </row>
    <row r="889" spans="1:4" x14ac:dyDescent="0.25">
      <c r="A889" t="s">
        <v>1009</v>
      </c>
      <c r="B889" s="101" t="s">
        <v>5011</v>
      </c>
      <c r="C889" s="101" t="s">
        <v>5012</v>
      </c>
      <c r="D889" t="s">
        <v>3507</v>
      </c>
    </row>
    <row r="890" spans="1:4" x14ac:dyDescent="0.25">
      <c r="A890" t="s">
        <v>1010</v>
      </c>
      <c r="B890" s="101" t="s">
        <v>5011</v>
      </c>
      <c r="C890" s="101" t="s">
        <v>5012</v>
      </c>
      <c r="D890" t="s">
        <v>3508</v>
      </c>
    </row>
    <row r="891" spans="1:4" x14ac:dyDescent="0.25">
      <c r="A891" t="s">
        <v>1011</v>
      </c>
      <c r="B891" s="101" t="s">
        <v>5011</v>
      </c>
      <c r="C891" s="101" t="s">
        <v>5012</v>
      </c>
      <c r="D891" t="s">
        <v>3509</v>
      </c>
    </row>
    <row r="892" spans="1:4" x14ac:dyDescent="0.25">
      <c r="A892" t="s">
        <v>1012</v>
      </c>
      <c r="B892" s="101" t="s">
        <v>5011</v>
      </c>
      <c r="C892" s="101" t="s">
        <v>5012</v>
      </c>
      <c r="D892" t="s">
        <v>3510</v>
      </c>
    </row>
    <row r="893" spans="1:4" x14ac:dyDescent="0.25">
      <c r="A893" t="s">
        <v>1013</v>
      </c>
      <c r="B893" s="101" t="s">
        <v>5011</v>
      </c>
      <c r="C893" s="101" t="s">
        <v>5012</v>
      </c>
      <c r="D893" t="s">
        <v>3511</v>
      </c>
    </row>
    <row r="894" spans="1:4" x14ac:dyDescent="0.25">
      <c r="A894" t="s">
        <v>1014</v>
      </c>
      <c r="B894" s="101" t="s">
        <v>5011</v>
      </c>
      <c r="C894" s="101" t="s">
        <v>5012</v>
      </c>
      <c r="D894" t="s">
        <v>3512</v>
      </c>
    </row>
    <row r="895" spans="1:4" x14ac:dyDescent="0.25">
      <c r="A895" t="s">
        <v>1015</v>
      </c>
      <c r="B895" s="101" t="s">
        <v>5011</v>
      </c>
      <c r="C895" s="101" t="s">
        <v>5012</v>
      </c>
      <c r="D895" t="s">
        <v>3513</v>
      </c>
    </row>
    <row r="896" spans="1:4" x14ac:dyDescent="0.25">
      <c r="A896" t="s">
        <v>1016</v>
      </c>
      <c r="B896" s="101" t="s">
        <v>5091</v>
      </c>
      <c r="C896" s="101" t="s">
        <v>5092</v>
      </c>
      <c r="D896" t="s">
        <v>3514</v>
      </c>
    </row>
    <row r="897" spans="1:4" x14ac:dyDescent="0.25">
      <c r="A897" t="s">
        <v>1017</v>
      </c>
      <c r="B897" s="101" t="s">
        <v>5091</v>
      </c>
      <c r="C897" s="101" t="s">
        <v>5092</v>
      </c>
      <c r="D897" t="s">
        <v>2893</v>
      </c>
    </row>
    <row r="898" spans="1:4" x14ac:dyDescent="0.25">
      <c r="A898" t="s">
        <v>1018</v>
      </c>
      <c r="B898" s="101" t="s">
        <v>5091</v>
      </c>
      <c r="C898" s="101" t="s">
        <v>5092</v>
      </c>
      <c r="D898" t="s">
        <v>3515</v>
      </c>
    </row>
    <row r="899" spans="1:4" x14ac:dyDescent="0.25">
      <c r="A899" t="s">
        <v>1019</v>
      </c>
      <c r="B899" s="101" t="s">
        <v>5091</v>
      </c>
      <c r="C899" s="101" t="s">
        <v>5092</v>
      </c>
      <c r="D899" t="s">
        <v>3516</v>
      </c>
    </row>
    <row r="900" spans="1:4" x14ac:dyDescent="0.25">
      <c r="A900" t="s">
        <v>1020</v>
      </c>
      <c r="B900" s="101" t="s">
        <v>5091</v>
      </c>
      <c r="C900" s="101" t="s">
        <v>5092</v>
      </c>
      <c r="D900" t="s">
        <v>3517</v>
      </c>
    </row>
    <row r="901" spans="1:4" x14ac:dyDescent="0.25">
      <c r="A901" t="s">
        <v>1021</v>
      </c>
      <c r="B901" s="101" t="s">
        <v>5091</v>
      </c>
      <c r="C901" s="101" t="s">
        <v>5092</v>
      </c>
      <c r="D901" t="s">
        <v>2723</v>
      </c>
    </row>
    <row r="902" spans="1:4" x14ac:dyDescent="0.25">
      <c r="A902" t="s">
        <v>1022</v>
      </c>
      <c r="B902" s="101" t="s">
        <v>5091</v>
      </c>
      <c r="C902" s="101" t="s">
        <v>5092</v>
      </c>
      <c r="D902" t="s">
        <v>2992</v>
      </c>
    </row>
    <row r="903" spans="1:4" x14ac:dyDescent="0.25">
      <c r="A903" t="s">
        <v>1023</v>
      </c>
      <c r="B903" s="101" t="s">
        <v>5091</v>
      </c>
      <c r="C903" s="101" t="s">
        <v>5092</v>
      </c>
      <c r="D903" t="s">
        <v>3518</v>
      </c>
    </row>
    <row r="904" spans="1:4" x14ac:dyDescent="0.25">
      <c r="A904" t="s">
        <v>1024</v>
      </c>
      <c r="B904" s="101" t="s">
        <v>5091</v>
      </c>
      <c r="C904" s="101" t="s">
        <v>5092</v>
      </c>
      <c r="D904" t="s">
        <v>3519</v>
      </c>
    </row>
    <row r="905" spans="1:4" x14ac:dyDescent="0.25">
      <c r="A905" t="s">
        <v>1025</v>
      </c>
      <c r="B905" s="101" t="s">
        <v>5091</v>
      </c>
      <c r="C905" s="101" t="s">
        <v>5092</v>
      </c>
      <c r="D905" t="s">
        <v>3520</v>
      </c>
    </row>
    <row r="906" spans="1:4" x14ac:dyDescent="0.25">
      <c r="A906" t="s">
        <v>1026</v>
      </c>
      <c r="B906" s="101" t="s">
        <v>5091</v>
      </c>
      <c r="C906" s="101" t="s">
        <v>5092</v>
      </c>
      <c r="D906" t="s">
        <v>3521</v>
      </c>
    </row>
    <row r="907" spans="1:4" x14ac:dyDescent="0.25">
      <c r="A907" t="s">
        <v>1027</v>
      </c>
      <c r="B907" s="101" t="s">
        <v>5091</v>
      </c>
      <c r="C907" s="101" t="s">
        <v>5092</v>
      </c>
      <c r="D907" t="s">
        <v>3522</v>
      </c>
    </row>
    <row r="908" spans="1:4" x14ac:dyDescent="0.25">
      <c r="A908" t="s">
        <v>1028</v>
      </c>
      <c r="B908" s="101" t="s">
        <v>5091</v>
      </c>
      <c r="C908" s="101" t="s">
        <v>5092</v>
      </c>
      <c r="D908" t="s">
        <v>3523</v>
      </c>
    </row>
    <row r="909" spans="1:4" x14ac:dyDescent="0.25">
      <c r="A909" t="s">
        <v>1029</v>
      </c>
      <c r="B909" s="101" t="s">
        <v>5091</v>
      </c>
      <c r="C909" s="101" t="s">
        <v>5092</v>
      </c>
      <c r="D909" t="s">
        <v>3524</v>
      </c>
    </row>
    <row r="910" spans="1:4" x14ac:dyDescent="0.25">
      <c r="A910" t="s">
        <v>1030</v>
      </c>
      <c r="B910" s="101" t="s">
        <v>5091</v>
      </c>
      <c r="C910" s="101" t="s">
        <v>5092</v>
      </c>
      <c r="D910" t="s">
        <v>3525</v>
      </c>
    </row>
    <row r="911" spans="1:4" x14ac:dyDescent="0.25">
      <c r="A911" t="s">
        <v>1031</v>
      </c>
      <c r="B911" s="101" t="s">
        <v>5091</v>
      </c>
      <c r="C911" s="101" t="s">
        <v>5092</v>
      </c>
      <c r="D911" t="s">
        <v>3526</v>
      </c>
    </row>
    <row r="912" spans="1:4" x14ac:dyDescent="0.25">
      <c r="A912" t="s">
        <v>1032</v>
      </c>
      <c r="B912" s="101" t="s">
        <v>5091</v>
      </c>
      <c r="C912" s="101" t="s">
        <v>5092</v>
      </c>
      <c r="D912" t="s">
        <v>3527</v>
      </c>
    </row>
    <row r="913" spans="1:4" x14ac:dyDescent="0.25">
      <c r="A913" t="s">
        <v>1033</v>
      </c>
      <c r="B913" s="101" t="s">
        <v>5091</v>
      </c>
      <c r="C913" s="101" t="s">
        <v>5092</v>
      </c>
      <c r="D913" t="s">
        <v>3528</v>
      </c>
    </row>
    <row r="914" spans="1:4" x14ac:dyDescent="0.25">
      <c r="A914" t="s">
        <v>1034</v>
      </c>
      <c r="B914" s="101" t="s">
        <v>5091</v>
      </c>
      <c r="C914" s="101" t="s">
        <v>5092</v>
      </c>
      <c r="D914" t="s">
        <v>3529</v>
      </c>
    </row>
    <row r="915" spans="1:4" x14ac:dyDescent="0.25">
      <c r="A915" t="s">
        <v>1035</v>
      </c>
      <c r="B915" s="101" t="s">
        <v>5091</v>
      </c>
      <c r="C915" s="101" t="s">
        <v>5092</v>
      </c>
      <c r="D915" t="s">
        <v>3530</v>
      </c>
    </row>
    <row r="916" spans="1:4" x14ac:dyDescent="0.25">
      <c r="A916" t="s">
        <v>1036</v>
      </c>
      <c r="B916" s="101" t="s">
        <v>5091</v>
      </c>
      <c r="C916" s="101" t="s">
        <v>5092</v>
      </c>
      <c r="D916" t="s">
        <v>3531</v>
      </c>
    </row>
    <row r="917" spans="1:4" x14ac:dyDescent="0.25">
      <c r="A917" t="s">
        <v>1037</v>
      </c>
      <c r="B917" s="101" t="s">
        <v>5091</v>
      </c>
      <c r="C917" s="101" t="s">
        <v>5092</v>
      </c>
      <c r="D917" t="s">
        <v>3532</v>
      </c>
    </row>
    <row r="918" spans="1:4" x14ac:dyDescent="0.25">
      <c r="A918" t="s">
        <v>1056</v>
      </c>
      <c r="B918" s="101" t="s">
        <v>5029</v>
      </c>
      <c r="C918" s="101" t="s">
        <v>5030</v>
      </c>
      <c r="D918" t="s">
        <v>3533</v>
      </c>
    </row>
    <row r="919" spans="1:4" x14ac:dyDescent="0.25">
      <c r="A919" t="s">
        <v>1057</v>
      </c>
      <c r="B919" s="101" t="s">
        <v>5029</v>
      </c>
      <c r="C919" s="101" t="s">
        <v>5030</v>
      </c>
      <c r="D919" t="s">
        <v>3534</v>
      </c>
    </row>
    <row r="920" spans="1:4" x14ac:dyDescent="0.25">
      <c r="A920" t="s">
        <v>1058</v>
      </c>
      <c r="B920" s="101" t="s">
        <v>5029</v>
      </c>
      <c r="C920" s="101" t="s">
        <v>5030</v>
      </c>
      <c r="D920" t="s">
        <v>3535</v>
      </c>
    </row>
    <row r="921" spans="1:4" x14ac:dyDescent="0.25">
      <c r="A921" t="s">
        <v>1059</v>
      </c>
      <c r="B921" s="101" t="s">
        <v>5029</v>
      </c>
      <c r="C921" s="101" t="s">
        <v>5030</v>
      </c>
      <c r="D921" t="s">
        <v>3536</v>
      </c>
    </row>
    <row r="922" spans="1:4" x14ac:dyDescent="0.25">
      <c r="A922" t="s">
        <v>1060</v>
      </c>
      <c r="B922" s="101" t="s">
        <v>5029</v>
      </c>
      <c r="C922" s="101" t="s">
        <v>5030</v>
      </c>
      <c r="D922" t="s">
        <v>3537</v>
      </c>
    </row>
    <row r="923" spans="1:4" x14ac:dyDescent="0.25">
      <c r="A923" t="s">
        <v>1061</v>
      </c>
      <c r="B923" s="101" t="s">
        <v>5029</v>
      </c>
      <c r="C923" s="101" t="s">
        <v>5030</v>
      </c>
      <c r="D923" t="s">
        <v>3538</v>
      </c>
    </row>
    <row r="924" spans="1:4" x14ac:dyDescent="0.25">
      <c r="A924" t="s">
        <v>1062</v>
      </c>
      <c r="B924" s="101" t="s">
        <v>5029</v>
      </c>
      <c r="C924" s="101" t="s">
        <v>5030</v>
      </c>
      <c r="D924" t="s">
        <v>3539</v>
      </c>
    </row>
    <row r="925" spans="1:4" x14ac:dyDescent="0.25">
      <c r="A925" t="s">
        <v>1063</v>
      </c>
      <c r="B925" s="101" t="s">
        <v>5029</v>
      </c>
      <c r="C925" s="101" t="s">
        <v>5030</v>
      </c>
      <c r="D925" t="s">
        <v>3540</v>
      </c>
    </row>
    <row r="926" spans="1:4" x14ac:dyDescent="0.25">
      <c r="A926" t="s">
        <v>1064</v>
      </c>
      <c r="B926" s="101" t="s">
        <v>5029</v>
      </c>
      <c r="C926" s="101" t="s">
        <v>5030</v>
      </c>
      <c r="D926" t="s">
        <v>3541</v>
      </c>
    </row>
    <row r="927" spans="1:4" x14ac:dyDescent="0.25">
      <c r="A927" t="s">
        <v>1065</v>
      </c>
      <c r="B927" s="101" t="s">
        <v>5029</v>
      </c>
      <c r="C927" s="101" t="s">
        <v>5030</v>
      </c>
      <c r="D927" t="s">
        <v>3542</v>
      </c>
    </row>
    <row r="928" spans="1:4" x14ac:dyDescent="0.25">
      <c r="A928" t="s">
        <v>1066</v>
      </c>
      <c r="B928" s="101" t="s">
        <v>5029</v>
      </c>
      <c r="C928" s="101" t="s">
        <v>5030</v>
      </c>
      <c r="D928" t="s">
        <v>3543</v>
      </c>
    </row>
    <row r="929" spans="1:4" x14ac:dyDescent="0.25">
      <c r="A929" t="s">
        <v>1067</v>
      </c>
      <c r="B929" s="101" t="s">
        <v>5029</v>
      </c>
      <c r="C929" s="101" t="s">
        <v>5030</v>
      </c>
      <c r="D929" t="s">
        <v>3544</v>
      </c>
    </row>
    <row r="930" spans="1:4" x14ac:dyDescent="0.25">
      <c r="A930" t="s">
        <v>1068</v>
      </c>
      <c r="B930" s="101" t="s">
        <v>5029</v>
      </c>
      <c r="C930" s="101" t="s">
        <v>5030</v>
      </c>
      <c r="D930" t="s">
        <v>3545</v>
      </c>
    </row>
    <row r="931" spans="1:4" x14ac:dyDescent="0.25">
      <c r="A931" t="s">
        <v>1069</v>
      </c>
      <c r="B931" s="101" t="s">
        <v>5029</v>
      </c>
      <c r="C931" s="101" t="s">
        <v>5030</v>
      </c>
      <c r="D931" t="s">
        <v>3546</v>
      </c>
    </row>
    <row r="932" spans="1:4" x14ac:dyDescent="0.25">
      <c r="A932" t="s">
        <v>1070</v>
      </c>
      <c r="B932" s="101" t="s">
        <v>5029</v>
      </c>
      <c r="C932" s="101" t="s">
        <v>5030</v>
      </c>
      <c r="D932" t="s">
        <v>3547</v>
      </c>
    </row>
    <row r="933" spans="1:4" x14ac:dyDescent="0.25">
      <c r="A933" t="s">
        <v>1071</v>
      </c>
      <c r="B933" s="101" t="s">
        <v>5029</v>
      </c>
      <c r="C933" s="101" t="s">
        <v>5030</v>
      </c>
      <c r="D933" t="s">
        <v>3548</v>
      </c>
    </row>
    <row r="934" spans="1:4" x14ac:dyDescent="0.25">
      <c r="A934" t="s">
        <v>1072</v>
      </c>
      <c r="B934" s="101" t="s">
        <v>5029</v>
      </c>
      <c r="C934" s="101" t="s">
        <v>5030</v>
      </c>
      <c r="D934" t="s">
        <v>3549</v>
      </c>
    </row>
    <row r="935" spans="1:4" x14ac:dyDescent="0.25">
      <c r="A935" t="s">
        <v>1073</v>
      </c>
      <c r="B935" s="101" t="s">
        <v>5029</v>
      </c>
      <c r="C935" s="101" t="s">
        <v>5030</v>
      </c>
      <c r="D935" t="s">
        <v>3550</v>
      </c>
    </row>
    <row r="936" spans="1:4" x14ac:dyDescent="0.25">
      <c r="A936" t="s">
        <v>1074</v>
      </c>
      <c r="B936" s="101" t="s">
        <v>5029</v>
      </c>
      <c r="C936" s="101" t="s">
        <v>5030</v>
      </c>
      <c r="D936" t="s">
        <v>3551</v>
      </c>
    </row>
    <row r="937" spans="1:4" x14ac:dyDescent="0.25">
      <c r="A937" t="s">
        <v>1075</v>
      </c>
      <c r="B937" s="101" t="s">
        <v>5029</v>
      </c>
      <c r="C937" s="101" t="s">
        <v>5030</v>
      </c>
      <c r="D937" t="s">
        <v>3552</v>
      </c>
    </row>
    <row r="938" spans="1:4" x14ac:dyDescent="0.25">
      <c r="A938" t="s">
        <v>1076</v>
      </c>
      <c r="B938" s="101" t="s">
        <v>4997</v>
      </c>
      <c r="C938" s="101" t="s">
        <v>4998</v>
      </c>
      <c r="D938" t="s">
        <v>3553</v>
      </c>
    </row>
    <row r="939" spans="1:4" x14ac:dyDescent="0.25">
      <c r="A939" t="s">
        <v>1077</v>
      </c>
      <c r="B939" s="101" t="s">
        <v>4997</v>
      </c>
      <c r="C939" s="101" t="s">
        <v>4998</v>
      </c>
      <c r="D939" t="s">
        <v>3554</v>
      </c>
    </row>
    <row r="940" spans="1:4" x14ac:dyDescent="0.25">
      <c r="A940" t="s">
        <v>1078</v>
      </c>
      <c r="B940" s="101" t="s">
        <v>4997</v>
      </c>
      <c r="C940" s="101" t="s">
        <v>4998</v>
      </c>
      <c r="D940" t="s">
        <v>3555</v>
      </c>
    </row>
    <row r="941" spans="1:4" x14ac:dyDescent="0.25">
      <c r="A941" t="s">
        <v>1079</v>
      </c>
      <c r="B941" s="101" t="s">
        <v>4997</v>
      </c>
      <c r="C941" s="101" t="s">
        <v>4998</v>
      </c>
      <c r="D941" t="s">
        <v>3556</v>
      </c>
    </row>
    <row r="942" spans="1:4" x14ac:dyDescent="0.25">
      <c r="A942" t="s">
        <v>1080</v>
      </c>
      <c r="B942" s="101" t="s">
        <v>4997</v>
      </c>
      <c r="C942" s="101" t="s">
        <v>4998</v>
      </c>
      <c r="D942" t="s">
        <v>3557</v>
      </c>
    </row>
    <row r="943" spans="1:4" x14ac:dyDescent="0.25">
      <c r="A943" t="s">
        <v>1081</v>
      </c>
      <c r="B943" s="101" t="s">
        <v>4997</v>
      </c>
      <c r="C943" s="101" t="s">
        <v>4998</v>
      </c>
      <c r="D943" t="s">
        <v>3558</v>
      </c>
    </row>
    <row r="944" spans="1:4" x14ac:dyDescent="0.25">
      <c r="A944" t="s">
        <v>1082</v>
      </c>
      <c r="B944" s="101" t="s">
        <v>4997</v>
      </c>
      <c r="C944" s="101" t="s">
        <v>4998</v>
      </c>
      <c r="D944" t="s">
        <v>3559</v>
      </c>
    </row>
    <row r="945" spans="1:4" x14ac:dyDescent="0.25">
      <c r="A945" t="s">
        <v>1083</v>
      </c>
      <c r="B945" s="101" t="s">
        <v>4997</v>
      </c>
      <c r="C945" s="101" t="s">
        <v>4998</v>
      </c>
      <c r="D945" t="s">
        <v>3560</v>
      </c>
    </row>
    <row r="946" spans="1:4" x14ac:dyDescent="0.25">
      <c r="A946" t="s">
        <v>1084</v>
      </c>
      <c r="B946" s="101" t="s">
        <v>4997</v>
      </c>
      <c r="C946" s="101" t="s">
        <v>4998</v>
      </c>
      <c r="D946" t="s">
        <v>3561</v>
      </c>
    </row>
    <row r="947" spans="1:4" x14ac:dyDescent="0.25">
      <c r="A947" t="s">
        <v>1085</v>
      </c>
      <c r="B947" s="101" t="s">
        <v>4997</v>
      </c>
      <c r="C947" s="101" t="s">
        <v>4998</v>
      </c>
      <c r="D947" t="s">
        <v>3562</v>
      </c>
    </row>
    <row r="948" spans="1:4" x14ac:dyDescent="0.25">
      <c r="A948" t="s">
        <v>1086</v>
      </c>
      <c r="B948" s="101" t="s">
        <v>4997</v>
      </c>
      <c r="C948" s="101" t="s">
        <v>4998</v>
      </c>
      <c r="D948" t="s">
        <v>3563</v>
      </c>
    </row>
    <row r="949" spans="1:4" x14ac:dyDescent="0.25">
      <c r="A949" t="s">
        <v>1087</v>
      </c>
      <c r="B949" s="101" t="s">
        <v>4997</v>
      </c>
      <c r="C949" s="101" t="s">
        <v>4998</v>
      </c>
      <c r="D949" t="s">
        <v>3564</v>
      </c>
    </row>
    <row r="950" spans="1:4" x14ac:dyDescent="0.25">
      <c r="A950" t="s">
        <v>1088</v>
      </c>
      <c r="B950" s="101" t="s">
        <v>4997</v>
      </c>
      <c r="C950" s="101" t="s">
        <v>4998</v>
      </c>
      <c r="D950" t="s">
        <v>3565</v>
      </c>
    </row>
    <row r="951" spans="1:4" x14ac:dyDescent="0.25">
      <c r="A951" t="s">
        <v>1089</v>
      </c>
      <c r="B951" s="101" t="s">
        <v>4997</v>
      </c>
      <c r="C951" s="101" t="s">
        <v>4998</v>
      </c>
      <c r="D951" t="s">
        <v>3566</v>
      </c>
    </row>
    <row r="952" spans="1:4" x14ac:dyDescent="0.25">
      <c r="A952" t="s">
        <v>1090</v>
      </c>
      <c r="B952" s="101" t="s">
        <v>4997</v>
      </c>
      <c r="C952" s="101" t="s">
        <v>4998</v>
      </c>
      <c r="D952" t="s">
        <v>3567</v>
      </c>
    </row>
    <row r="953" spans="1:4" x14ac:dyDescent="0.25">
      <c r="A953" t="s">
        <v>1091</v>
      </c>
      <c r="B953" s="101" t="s">
        <v>4997</v>
      </c>
      <c r="C953" s="101" t="s">
        <v>4998</v>
      </c>
      <c r="D953" t="s">
        <v>3568</v>
      </c>
    </row>
    <row r="954" spans="1:4" x14ac:dyDescent="0.25">
      <c r="A954" t="s">
        <v>1092</v>
      </c>
      <c r="B954" s="101" t="s">
        <v>4997</v>
      </c>
      <c r="C954" s="101" t="s">
        <v>4998</v>
      </c>
      <c r="D954" t="s">
        <v>3569</v>
      </c>
    </row>
    <row r="955" spans="1:4" x14ac:dyDescent="0.25">
      <c r="A955" t="s">
        <v>1093</v>
      </c>
      <c r="B955" s="101" t="s">
        <v>4997</v>
      </c>
      <c r="C955" s="101" t="s">
        <v>4998</v>
      </c>
      <c r="D955" t="s">
        <v>3570</v>
      </c>
    </row>
    <row r="956" spans="1:4" x14ac:dyDescent="0.25">
      <c r="A956" t="s">
        <v>1094</v>
      </c>
      <c r="B956" s="101" t="s">
        <v>4997</v>
      </c>
      <c r="C956" s="101" t="s">
        <v>4998</v>
      </c>
      <c r="D956" t="s">
        <v>3571</v>
      </c>
    </row>
    <row r="957" spans="1:4" x14ac:dyDescent="0.25">
      <c r="A957" t="s">
        <v>1095</v>
      </c>
      <c r="B957" s="101" t="s">
        <v>4997</v>
      </c>
      <c r="C957" s="101" t="s">
        <v>4998</v>
      </c>
      <c r="D957" t="s">
        <v>3572</v>
      </c>
    </row>
    <row r="958" spans="1:4" x14ac:dyDescent="0.25">
      <c r="A958" t="s">
        <v>1096</v>
      </c>
      <c r="B958" s="101" t="s">
        <v>4997</v>
      </c>
      <c r="C958" s="101" t="s">
        <v>4998</v>
      </c>
      <c r="D958" t="s">
        <v>3573</v>
      </c>
    </row>
    <row r="959" spans="1:4" x14ac:dyDescent="0.25">
      <c r="A959" t="s">
        <v>1097</v>
      </c>
      <c r="B959" s="101" t="s">
        <v>4997</v>
      </c>
      <c r="C959" s="101" t="s">
        <v>4998</v>
      </c>
      <c r="D959" t="s">
        <v>3574</v>
      </c>
    </row>
    <row r="960" spans="1:4" x14ac:dyDescent="0.25">
      <c r="A960" t="s">
        <v>1098</v>
      </c>
      <c r="B960" s="101" t="s">
        <v>4997</v>
      </c>
      <c r="C960" s="101" t="s">
        <v>4998</v>
      </c>
      <c r="D960" t="s">
        <v>3575</v>
      </c>
    </row>
    <row r="961" spans="1:4" x14ac:dyDescent="0.25">
      <c r="A961" t="s">
        <v>1099</v>
      </c>
      <c r="B961" s="101" t="s">
        <v>4997</v>
      </c>
      <c r="C961" s="101" t="s">
        <v>4998</v>
      </c>
      <c r="D961" t="s">
        <v>3576</v>
      </c>
    </row>
    <row r="962" spans="1:4" x14ac:dyDescent="0.25">
      <c r="A962" t="s">
        <v>1100</v>
      </c>
      <c r="B962" s="101" t="s">
        <v>4997</v>
      </c>
      <c r="C962" s="101" t="s">
        <v>4998</v>
      </c>
      <c r="D962" t="s">
        <v>3577</v>
      </c>
    </row>
    <row r="963" spans="1:4" x14ac:dyDescent="0.25">
      <c r="A963" t="s">
        <v>1101</v>
      </c>
      <c r="B963" s="101" t="s">
        <v>4997</v>
      </c>
      <c r="C963" s="101" t="s">
        <v>4998</v>
      </c>
      <c r="D963" t="s">
        <v>3578</v>
      </c>
    </row>
    <row r="964" spans="1:4" x14ac:dyDescent="0.25">
      <c r="A964" t="s">
        <v>1102</v>
      </c>
      <c r="B964" s="101" t="s">
        <v>4997</v>
      </c>
      <c r="C964" s="101" t="s">
        <v>4998</v>
      </c>
      <c r="D964" t="s">
        <v>3579</v>
      </c>
    </row>
    <row r="965" spans="1:4" x14ac:dyDescent="0.25">
      <c r="A965" t="s">
        <v>1103</v>
      </c>
      <c r="B965" s="101" t="s">
        <v>4997</v>
      </c>
      <c r="C965" s="101" t="s">
        <v>4998</v>
      </c>
      <c r="D965" t="s">
        <v>3580</v>
      </c>
    </row>
    <row r="966" spans="1:4" x14ac:dyDescent="0.25">
      <c r="A966" t="s">
        <v>1104</v>
      </c>
      <c r="B966" s="101" t="s">
        <v>4997</v>
      </c>
      <c r="C966" s="101" t="s">
        <v>4998</v>
      </c>
      <c r="D966" t="s">
        <v>3581</v>
      </c>
    </row>
    <row r="967" spans="1:4" x14ac:dyDescent="0.25">
      <c r="A967" t="s">
        <v>1105</v>
      </c>
      <c r="B967" s="101" t="s">
        <v>4997</v>
      </c>
      <c r="C967" s="101" t="s">
        <v>4998</v>
      </c>
      <c r="D967" t="s">
        <v>3582</v>
      </c>
    </row>
    <row r="968" spans="1:4" x14ac:dyDescent="0.25">
      <c r="A968" t="s">
        <v>1106</v>
      </c>
      <c r="B968" s="101" t="s">
        <v>4997</v>
      </c>
      <c r="C968" s="101" t="s">
        <v>4998</v>
      </c>
      <c r="D968" t="s">
        <v>3583</v>
      </c>
    </row>
    <row r="969" spans="1:4" x14ac:dyDescent="0.25">
      <c r="A969" t="s">
        <v>1107</v>
      </c>
      <c r="B969" s="101" t="s">
        <v>5041</v>
      </c>
      <c r="C969" s="101" t="s">
        <v>5042</v>
      </c>
      <c r="D969" t="s">
        <v>3584</v>
      </c>
    </row>
    <row r="970" spans="1:4" x14ac:dyDescent="0.25">
      <c r="A970" t="s">
        <v>1108</v>
      </c>
      <c r="B970" s="101" t="s">
        <v>5041</v>
      </c>
      <c r="C970" s="101" t="s">
        <v>5042</v>
      </c>
      <c r="D970" t="s">
        <v>3585</v>
      </c>
    </row>
    <row r="971" spans="1:4" x14ac:dyDescent="0.25">
      <c r="A971" t="s">
        <v>1109</v>
      </c>
      <c r="B971" s="101" t="s">
        <v>5041</v>
      </c>
      <c r="C971" s="101" t="s">
        <v>5042</v>
      </c>
      <c r="D971" t="s">
        <v>3586</v>
      </c>
    </row>
    <row r="972" spans="1:4" x14ac:dyDescent="0.25">
      <c r="A972" t="s">
        <v>1110</v>
      </c>
      <c r="B972" s="101" t="s">
        <v>5041</v>
      </c>
      <c r="C972" s="101" t="s">
        <v>5042</v>
      </c>
      <c r="D972" t="s">
        <v>3587</v>
      </c>
    </row>
    <row r="973" spans="1:4" x14ac:dyDescent="0.25">
      <c r="A973" t="s">
        <v>1111</v>
      </c>
      <c r="B973" s="101" t="s">
        <v>5041</v>
      </c>
      <c r="C973" s="101" t="s">
        <v>5042</v>
      </c>
      <c r="D973" t="s">
        <v>3008</v>
      </c>
    </row>
    <row r="974" spans="1:4" x14ac:dyDescent="0.25">
      <c r="A974" t="s">
        <v>1112</v>
      </c>
      <c r="B974" s="101" t="s">
        <v>5041</v>
      </c>
      <c r="C974" s="101" t="s">
        <v>5042</v>
      </c>
      <c r="D974" t="s">
        <v>3588</v>
      </c>
    </row>
    <row r="975" spans="1:4" x14ac:dyDescent="0.25">
      <c r="A975" t="s">
        <v>1113</v>
      </c>
      <c r="B975" s="101" t="s">
        <v>5041</v>
      </c>
      <c r="C975" s="101" t="s">
        <v>5042</v>
      </c>
      <c r="D975" t="s">
        <v>3589</v>
      </c>
    </row>
    <row r="976" spans="1:4" x14ac:dyDescent="0.25">
      <c r="A976" t="s">
        <v>1114</v>
      </c>
      <c r="B976" s="101" t="s">
        <v>5041</v>
      </c>
      <c r="C976" s="101" t="s">
        <v>5042</v>
      </c>
      <c r="D976" t="s">
        <v>3590</v>
      </c>
    </row>
    <row r="977" spans="1:4" x14ac:dyDescent="0.25">
      <c r="A977" t="s">
        <v>1115</v>
      </c>
      <c r="B977" s="101" t="s">
        <v>5041</v>
      </c>
      <c r="C977" s="101" t="s">
        <v>5042</v>
      </c>
      <c r="D977" t="s">
        <v>3591</v>
      </c>
    </row>
    <row r="978" spans="1:4" x14ac:dyDescent="0.25">
      <c r="A978" t="s">
        <v>1116</v>
      </c>
      <c r="B978" s="101" t="s">
        <v>5041</v>
      </c>
      <c r="C978" s="101" t="s">
        <v>5042</v>
      </c>
      <c r="D978" t="s">
        <v>3592</v>
      </c>
    </row>
    <row r="979" spans="1:4" x14ac:dyDescent="0.25">
      <c r="A979" t="s">
        <v>1117</v>
      </c>
      <c r="B979" s="101" t="s">
        <v>5041</v>
      </c>
      <c r="C979" s="101" t="s">
        <v>5042</v>
      </c>
      <c r="D979" t="s">
        <v>3593</v>
      </c>
    </row>
    <row r="980" spans="1:4" x14ac:dyDescent="0.25">
      <c r="A980" t="s">
        <v>1118</v>
      </c>
      <c r="B980" s="101" t="s">
        <v>5041</v>
      </c>
      <c r="C980" s="101" t="s">
        <v>5042</v>
      </c>
      <c r="D980" t="s">
        <v>3594</v>
      </c>
    </row>
    <row r="981" spans="1:4" x14ac:dyDescent="0.25">
      <c r="A981" t="s">
        <v>1119</v>
      </c>
      <c r="B981" s="101" t="s">
        <v>5041</v>
      </c>
      <c r="C981" s="101" t="s">
        <v>5042</v>
      </c>
      <c r="D981" t="s">
        <v>3595</v>
      </c>
    </row>
    <row r="982" spans="1:4" x14ac:dyDescent="0.25">
      <c r="A982" t="s">
        <v>1120</v>
      </c>
      <c r="B982" s="101" t="s">
        <v>5041</v>
      </c>
      <c r="C982" s="101" t="s">
        <v>5042</v>
      </c>
      <c r="D982" t="s">
        <v>3596</v>
      </c>
    </row>
    <row r="983" spans="1:4" x14ac:dyDescent="0.25">
      <c r="A983" t="s">
        <v>1121</v>
      </c>
      <c r="B983" s="101" t="s">
        <v>5041</v>
      </c>
      <c r="C983" s="101" t="s">
        <v>5042</v>
      </c>
      <c r="D983" t="s">
        <v>3597</v>
      </c>
    </row>
    <row r="984" spans="1:4" x14ac:dyDescent="0.25">
      <c r="A984" t="s">
        <v>1122</v>
      </c>
      <c r="B984" s="101" t="s">
        <v>5041</v>
      </c>
      <c r="C984" s="101" t="s">
        <v>5042</v>
      </c>
      <c r="D984" t="s">
        <v>3598</v>
      </c>
    </row>
    <row r="985" spans="1:4" x14ac:dyDescent="0.25">
      <c r="A985" t="s">
        <v>1123</v>
      </c>
      <c r="B985" s="101" t="s">
        <v>5041</v>
      </c>
      <c r="C985" s="101" t="s">
        <v>5042</v>
      </c>
      <c r="D985" t="s">
        <v>3599</v>
      </c>
    </row>
    <row r="986" spans="1:4" x14ac:dyDescent="0.25">
      <c r="A986" t="s">
        <v>1124</v>
      </c>
      <c r="B986" s="101" t="s">
        <v>5041</v>
      </c>
      <c r="C986" s="101" t="s">
        <v>5042</v>
      </c>
      <c r="D986" t="s">
        <v>3600</v>
      </c>
    </row>
    <row r="987" spans="1:4" x14ac:dyDescent="0.25">
      <c r="A987" t="s">
        <v>1125</v>
      </c>
      <c r="B987" s="101" t="s">
        <v>5041</v>
      </c>
      <c r="C987" s="101" t="s">
        <v>5042</v>
      </c>
      <c r="D987" t="s">
        <v>3601</v>
      </c>
    </row>
    <row r="988" spans="1:4" x14ac:dyDescent="0.25">
      <c r="A988" t="s">
        <v>1126</v>
      </c>
      <c r="B988" s="101" t="s">
        <v>5041</v>
      </c>
      <c r="C988" s="101" t="s">
        <v>5042</v>
      </c>
      <c r="D988" t="s">
        <v>3602</v>
      </c>
    </row>
    <row r="989" spans="1:4" x14ac:dyDescent="0.25">
      <c r="A989" t="s">
        <v>1127</v>
      </c>
      <c r="B989" s="101" t="s">
        <v>5041</v>
      </c>
      <c r="C989" s="101" t="s">
        <v>5042</v>
      </c>
      <c r="D989" t="s">
        <v>3603</v>
      </c>
    </row>
    <row r="990" spans="1:4" x14ac:dyDescent="0.25">
      <c r="A990" t="s">
        <v>1128</v>
      </c>
      <c r="B990" s="101" t="s">
        <v>5041</v>
      </c>
      <c r="C990" s="101" t="s">
        <v>5042</v>
      </c>
      <c r="D990" t="s">
        <v>3604</v>
      </c>
    </row>
    <row r="991" spans="1:4" x14ac:dyDescent="0.25">
      <c r="A991" t="s">
        <v>1129</v>
      </c>
      <c r="B991" s="101" t="s">
        <v>5041</v>
      </c>
      <c r="C991" s="101" t="s">
        <v>5042</v>
      </c>
      <c r="D991" t="s">
        <v>3605</v>
      </c>
    </row>
    <row r="992" spans="1:4" x14ac:dyDescent="0.25">
      <c r="A992" t="s">
        <v>1130</v>
      </c>
      <c r="B992" s="101" t="s">
        <v>5041</v>
      </c>
      <c r="C992" s="101" t="s">
        <v>5042</v>
      </c>
      <c r="D992" t="s">
        <v>3606</v>
      </c>
    </row>
    <row r="993" spans="1:4" x14ac:dyDescent="0.25">
      <c r="A993" t="s">
        <v>1131</v>
      </c>
      <c r="B993" s="101" t="s">
        <v>5041</v>
      </c>
      <c r="C993" s="101" t="s">
        <v>5042</v>
      </c>
      <c r="D993" t="s">
        <v>3607</v>
      </c>
    </row>
    <row r="994" spans="1:4" x14ac:dyDescent="0.25">
      <c r="A994" t="s">
        <v>1132</v>
      </c>
      <c r="B994" s="101" t="s">
        <v>5041</v>
      </c>
      <c r="C994" s="101" t="s">
        <v>5042</v>
      </c>
      <c r="D994" t="s">
        <v>3608</v>
      </c>
    </row>
    <row r="995" spans="1:4" x14ac:dyDescent="0.25">
      <c r="A995" t="s">
        <v>1133</v>
      </c>
      <c r="B995" s="101" t="s">
        <v>5041</v>
      </c>
      <c r="C995" s="101" t="s">
        <v>5042</v>
      </c>
      <c r="D995" t="s">
        <v>3609</v>
      </c>
    </row>
    <row r="996" spans="1:4" x14ac:dyDescent="0.25">
      <c r="A996" t="s">
        <v>1134</v>
      </c>
      <c r="B996" s="101" t="s">
        <v>5041</v>
      </c>
      <c r="C996" s="101" t="s">
        <v>5042</v>
      </c>
      <c r="D996" t="s">
        <v>3610</v>
      </c>
    </row>
    <row r="997" spans="1:4" x14ac:dyDescent="0.25">
      <c r="A997" t="s">
        <v>1135</v>
      </c>
      <c r="B997" s="101" t="s">
        <v>5041</v>
      </c>
      <c r="C997" s="101" t="s">
        <v>5042</v>
      </c>
      <c r="D997" t="s">
        <v>3611</v>
      </c>
    </row>
    <row r="998" spans="1:4" x14ac:dyDescent="0.25">
      <c r="A998" t="s">
        <v>1136</v>
      </c>
      <c r="B998" s="101" t="s">
        <v>5041</v>
      </c>
      <c r="C998" s="101" t="s">
        <v>5042</v>
      </c>
      <c r="D998" t="s">
        <v>3612</v>
      </c>
    </row>
    <row r="999" spans="1:4" x14ac:dyDescent="0.25">
      <c r="A999" t="s">
        <v>1137</v>
      </c>
      <c r="B999" s="101" t="s">
        <v>5041</v>
      </c>
      <c r="C999" s="101" t="s">
        <v>5042</v>
      </c>
      <c r="D999" t="s">
        <v>3613</v>
      </c>
    </row>
    <row r="1000" spans="1:4" x14ac:dyDescent="0.25">
      <c r="A1000" t="s">
        <v>1138</v>
      </c>
      <c r="B1000" s="101" t="s">
        <v>5041</v>
      </c>
      <c r="C1000" s="101" t="s">
        <v>5042</v>
      </c>
      <c r="D1000" t="s">
        <v>3614</v>
      </c>
    </row>
    <row r="1001" spans="1:4" x14ac:dyDescent="0.25">
      <c r="A1001" t="s">
        <v>1139</v>
      </c>
      <c r="B1001" s="101" t="s">
        <v>5041</v>
      </c>
      <c r="C1001" s="101" t="s">
        <v>5042</v>
      </c>
      <c r="D1001" t="s">
        <v>3615</v>
      </c>
    </row>
    <row r="1002" spans="1:4" x14ac:dyDescent="0.25">
      <c r="A1002" t="s">
        <v>1140</v>
      </c>
      <c r="B1002" s="101" t="s">
        <v>4947</v>
      </c>
      <c r="C1002" s="101" t="s">
        <v>4948</v>
      </c>
      <c r="D1002" t="s">
        <v>3616</v>
      </c>
    </row>
    <row r="1003" spans="1:4" x14ac:dyDescent="0.25">
      <c r="A1003" t="s">
        <v>1141</v>
      </c>
      <c r="B1003" s="101" t="s">
        <v>4947</v>
      </c>
      <c r="C1003" s="101" t="s">
        <v>4948</v>
      </c>
      <c r="D1003" t="s">
        <v>3617</v>
      </c>
    </row>
    <row r="1004" spans="1:4" x14ac:dyDescent="0.25">
      <c r="A1004" t="s">
        <v>1142</v>
      </c>
      <c r="B1004" s="101" t="s">
        <v>4947</v>
      </c>
      <c r="C1004" s="101" t="s">
        <v>4948</v>
      </c>
      <c r="D1004" t="s">
        <v>3618</v>
      </c>
    </row>
    <row r="1005" spans="1:4" x14ac:dyDescent="0.25">
      <c r="A1005" t="s">
        <v>1143</v>
      </c>
      <c r="B1005" s="101" t="s">
        <v>4947</v>
      </c>
      <c r="C1005" s="101" t="s">
        <v>4948</v>
      </c>
      <c r="D1005" t="s">
        <v>3619</v>
      </c>
    </row>
    <row r="1006" spans="1:4" x14ac:dyDescent="0.25">
      <c r="A1006" t="s">
        <v>1144</v>
      </c>
      <c r="B1006" s="101" t="s">
        <v>4947</v>
      </c>
      <c r="C1006" s="101" t="s">
        <v>4948</v>
      </c>
      <c r="D1006" t="s">
        <v>3620</v>
      </c>
    </row>
    <row r="1007" spans="1:4" x14ac:dyDescent="0.25">
      <c r="A1007" t="s">
        <v>1145</v>
      </c>
      <c r="B1007" s="101" t="s">
        <v>4947</v>
      </c>
      <c r="C1007" s="101" t="s">
        <v>4948</v>
      </c>
      <c r="D1007" t="s">
        <v>3621</v>
      </c>
    </row>
    <row r="1008" spans="1:4" x14ac:dyDescent="0.25">
      <c r="A1008" t="s">
        <v>1146</v>
      </c>
      <c r="B1008" s="101" t="s">
        <v>4947</v>
      </c>
      <c r="C1008" s="101" t="s">
        <v>4948</v>
      </c>
      <c r="D1008" t="s">
        <v>2837</v>
      </c>
    </row>
    <row r="1009" spans="1:4" x14ac:dyDescent="0.25">
      <c r="A1009" t="s">
        <v>1147</v>
      </c>
      <c r="B1009" s="101" t="s">
        <v>4947</v>
      </c>
      <c r="C1009" s="101" t="s">
        <v>4948</v>
      </c>
      <c r="D1009" t="s">
        <v>3622</v>
      </c>
    </row>
    <row r="1010" spans="1:4" x14ac:dyDescent="0.25">
      <c r="A1010" t="s">
        <v>1148</v>
      </c>
      <c r="B1010" s="101" t="s">
        <v>4947</v>
      </c>
      <c r="C1010" s="101" t="s">
        <v>4948</v>
      </c>
      <c r="D1010" t="s">
        <v>3623</v>
      </c>
    </row>
    <row r="1011" spans="1:4" x14ac:dyDescent="0.25">
      <c r="A1011" t="s">
        <v>1149</v>
      </c>
      <c r="B1011" s="101" t="s">
        <v>4947</v>
      </c>
      <c r="C1011" s="101" t="s">
        <v>4948</v>
      </c>
      <c r="D1011" t="s">
        <v>3624</v>
      </c>
    </row>
    <row r="1012" spans="1:4" x14ac:dyDescent="0.25">
      <c r="A1012" t="s">
        <v>1150</v>
      </c>
      <c r="B1012" s="101" t="s">
        <v>4947</v>
      </c>
      <c r="C1012" s="101" t="s">
        <v>4948</v>
      </c>
      <c r="D1012" t="s">
        <v>3625</v>
      </c>
    </row>
    <row r="1013" spans="1:4" x14ac:dyDescent="0.25">
      <c r="A1013" t="s">
        <v>1151</v>
      </c>
      <c r="B1013" s="101" t="s">
        <v>4947</v>
      </c>
      <c r="C1013" s="101" t="s">
        <v>4948</v>
      </c>
      <c r="D1013" t="s">
        <v>3626</v>
      </c>
    </row>
    <row r="1014" spans="1:4" x14ac:dyDescent="0.25">
      <c r="A1014" t="s">
        <v>1152</v>
      </c>
      <c r="B1014" s="101" t="s">
        <v>4947</v>
      </c>
      <c r="C1014" s="101" t="s">
        <v>4948</v>
      </c>
      <c r="D1014" t="s">
        <v>3627</v>
      </c>
    </row>
    <row r="1015" spans="1:4" x14ac:dyDescent="0.25">
      <c r="A1015" t="s">
        <v>1153</v>
      </c>
      <c r="B1015" s="101" t="s">
        <v>5083</v>
      </c>
      <c r="C1015" s="101" t="s">
        <v>5084</v>
      </c>
      <c r="D1015" t="s">
        <v>3628</v>
      </c>
    </row>
    <row r="1016" spans="1:4" x14ac:dyDescent="0.25">
      <c r="A1016" t="s">
        <v>1154</v>
      </c>
      <c r="B1016" s="101" t="s">
        <v>5083</v>
      </c>
      <c r="C1016" s="101" t="s">
        <v>5084</v>
      </c>
      <c r="D1016" t="s">
        <v>3629</v>
      </c>
    </row>
    <row r="1017" spans="1:4" x14ac:dyDescent="0.25">
      <c r="A1017" t="s">
        <v>1155</v>
      </c>
      <c r="B1017" s="101" t="s">
        <v>5083</v>
      </c>
      <c r="C1017" s="101" t="s">
        <v>5084</v>
      </c>
      <c r="D1017" t="s">
        <v>3630</v>
      </c>
    </row>
    <row r="1018" spans="1:4" x14ac:dyDescent="0.25">
      <c r="A1018" t="s">
        <v>1156</v>
      </c>
      <c r="B1018" s="101" t="s">
        <v>5083</v>
      </c>
      <c r="C1018" s="101" t="s">
        <v>5084</v>
      </c>
      <c r="D1018" t="s">
        <v>3631</v>
      </c>
    </row>
    <row r="1019" spans="1:4" x14ac:dyDescent="0.25">
      <c r="A1019" t="s">
        <v>1157</v>
      </c>
      <c r="B1019" s="101" t="s">
        <v>5083</v>
      </c>
      <c r="C1019" s="101" t="s">
        <v>5084</v>
      </c>
      <c r="D1019" t="s">
        <v>3632</v>
      </c>
    </row>
    <row r="1020" spans="1:4" x14ac:dyDescent="0.25">
      <c r="A1020" t="s">
        <v>1158</v>
      </c>
      <c r="B1020" s="101" t="s">
        <v>5083</v>
      </c>
      <c r="C1020" s="101" t="s">
        <v>5084</v>
      </c>
      <c r="D1020" t="s">
        <v>3633</v>
      </c>
    </row>
    <row r="1021" spans="1:4" x14ac:dyDescent="0.25">
      <c r="A1021" t="s">
        <v>1159</v>
      </c>
      <c r="B1021" s="101" t="s">
        <v>5083</v>
      </c>
      <c r="C1021" s="101" t="s">
        <v>5084</v>
      </c>
      <c r="D1021" t="s">
        <v>3634</v>
      </c>
    </row>
    <row r="1022" spans="1:4" x14ac:dyDescent="0.25">
      <c r="A1022" t="s">
        <v>1160</v>
      </c>
      <c r="B1022" s="101" t="s">
        <v>5083</v>
      </c>
      <c r="C1022" s="101" t="s">
        <v>5084</v>
      </c>
      <c r="D1022" t="s">
        <v>3635</v>
      </c>
    </row>
    <row r="1023" spans="1:4" x14ac:dyDescent="0.25">
      <c r="A1023" t="s">
        <v>1161</v>
      </c>
      <c r="B1023" s="101" t="s">
        <v>5083</v>
      </c>
      <c r="C1023" s="101" t="s">
        <v>5084</v>
      </c>
      <c r="D1023" t="s">
        <v>2921</v>
      </c>
    </row>
    <row r="1024" spans="1:4" x14ac:dyDescent="0.25">
      <c r="A1024" t="s">
        <v>1162</v>
      </c>
      <c r="B1024" s="101" t="s">
        <v>5083</v>
      </c>
      <c r="C1024" s="101" t="s">
        <v>5084</v>
      </c>
      <c r="D1024" t="s">
        <v>3636</v>
      </c>
    </row>
    <row r="1025" spans="1:4" x14ac:dyDescent="0.25">
      <c r="A1025" t="s">
        <v>1163</v>
      </c>
      <c r="B1025" s="101" t="s">
        <v>5083</v>
      </c>
      <c r="C1025" s="101" t="s">
        <v>5084</v>
      </c>
      <c r="D1025" t="s">
        <v>3637</v>
      </c>
    </row>
    <row r="1026" spans="1:4" x14ac:dyDescent="0.25">
      <c r="A1026" t="s">
        <v>1164</v>
      </c>
      <c r="B1026" s="101" t="s">
        <v>5083</v>
      </c>
      <c r="C1026" s="101" t="s">
        <v>5084</v>
      </c>
      <c r="D1026" t="s">
        <v>2707</v>
      </c>
    </row>
    <row r="1027" spans="1:4" x14ac:dyDescent="0.25">
      <c r="A1027" t="s">
        <v>1165</v>
      </c>
      <c r="B1027" s="101" t="s">
        <v>5083</v>
      </c>
      <c r="C1027" s="101" t="s">
        <v>5084</v>
      </c>
      <c r="D1027" t="s">
        <v>3638</v>
      </c>
    </row>
    <row r="1028" spans="1:4" x14ac:dyDescent="0.25">
      <c r="A1028" t="s">
        <v>1166</v>
      </c>
      <c r="B1028" s="101" t="s">
        <v>5083</v>
      </c>
      <c r="C1028" s="101" t="s">
        <v>5084</v>
      </c>
      <c r="D1028" t="s">
        <v>3639</v>
      </c>
    </row>
    <row r="1029" spans="1:4" x14ac:dyDescent="0.25">
      <c r="A1029" t="s">
        <v>1167</v>
      </c>
      <c r="B1029" s="101" t="s">
        <v>5083</v>
      </c>
      <c r="C1029" s="101" t="s">
        <v>5084</v>
      </c>
      <c r="D1029" t="s">
        <v>3640</v>
      </c>
    </row>
    <row r="1030" spans="1:4" x14ac:dyDescent="0.25">
      <c r="A1030" t="s">
        <v>1168</v>
      </c>
      <c r="B1030" s="101" t="s">
        <v>5083</v>
      </c>
      <c r="C1030" s="101" t="s">
        <v>5084</v>
      </c>
      <c r="D1030" t="s">
        <v>3641</v>
      </c>
    </row>
    <row r="1031" spans="1:4" x14ac:dyDescent="0.25">
      <c r="A1031" t="s">
        <v>1169</v>
      </c>
      <c r="B1031" s="101" t="s">
        <v>5083</v>
      </c>
      <c r="C1031" s="101" t="s">
        <v>5084</v>
      </c>
      <c r="D1031" t="s">
        <v>3642</v>
      </c>
    </row>
    <row r="1032" spans="1:4" x14ac:dyDescent="0.25">
      <c r="A1032" t="s">
        <v>1170</v>
      </c>
      <c r="B1032" s="101" t="s">
        <v>5083</v>
      </c>
      <c r="C1032" s="101" t="s">
        <v>5084</v>
      </c>
      <c r="D1032" t="s">
        <v>2988</v>
      </c>
    </row>
    <row r="1033" spans="1:4" x14ac:dyDescent="0.25">
      <c r="A1033" t="s">
        <v>1171</v>
      </c>
      <c r="B1033" s="101" t="s">
        <v>5083</v>
      </c>
      <c r="C1033" s="101" t="s">
        <v>5084</v>
      </c>
      <c r="D1033" t="s">
        <v>3643</v>
      </c>
    </row>
    <row r="1034" spans="1:4" x14ac:dyDescent="0.25">
      <c r="A1034" t="s">
        <v>1252</v>
      </c>
      <c r="B1034" s="101" t="s">
        <v>4967</v>
      </c>
      <c r="C1034" s="101" t="s">
        <v>4968</v>
      </c>
      <c r="D1034" t="s">
        <v>3644</v>
      </c>
    </row>
    <row r="1035" spans="1:4" x14ac:dyDescent="0.25">
      <c r="A1035" t="s">
        <v>1253</v>
      </c>
      <c r="B1035" s="101" t="s">
        <v>4967</v>
      </c>
      <c r="C1035" s="101" t="s">
        <v>4968</v>
      </c>
      <c r="D1035" t="s">
        <v>3645</v>
      </c>
    </row>
    <row r="1036" spans="1:4" x14ac:dyDescent="0.25">
      <c r="A1036" t="s">
        <v>1254</v>
      </c>
      <c r="B1036" s="101" t="s">
        <v>4967</v>
      </c>
      <c r="C1036" s="101" t="s">
        <v>4968</v>
      </c>
      <c r="D1036" t="s">
        <v>3646</v>
      </c>
    </row>
    <row r="1037" spans="1:4" x14ac:dyDescent="0.25">
      <c r="A1037" t="s">
        <v>1255</v>
      </c>
      <c r="B1037" s="101" t="s">
        <v>4967</v>
      </c>
      <c r="C1037" s="101" t="s">
        <v>4968</v>
      </c>
      <c r="D1037" t="s">
        <v>3647</v>
      </c>
    </row>
    <row r="1038" spans="1:4" x14ac:dyDescent="0.25">
      <c r="A1038" t="s">
        <v>1256</v>
      </c>
      <c r="B1038" s="101" t="s">
        <v>4967</v>
      </c>
      <c r="C1038" s="101" t="s">
        <v>4968</v>
      </c>
      <c r="D1038" t="s">
        <v>3648</v>
      </c>
    </row>
    <row r="1039" spans="1:4" x14ac:dyDescent="0.25">
      <c r="A1039" t="s">
        <v>1257</v>
      </c>
      <c r="B1039" s="101" t="s">
        <v>4967</v>
      </c>
      <c r="C1039" s="101" t="s">
        <v>4968</v>
      </c>
      <c r="D1039" t="s">
        <v>3649</v>
      </c>
    </row>
    <row r="1040" spans="1:4" x14ac:dyDescent="0.25">
      <c r="A1040" t="s">
        <v>1258</v>
      </c>
      <c r="B1040" s="101" t="s">
        <v>4967</v>
      </c>
      <c r="C1040" s="101" t="s">
        <v>4968</v>
      </c>
      <c r="D1040" t="s">
        <v>3650</v>
      </c>
    </row>
    <row r="1041" spans="1:4" x14ac:dyDescent="0.25">
      <c r="A1041" t="s">
        <v>1259</v>
      </c>
      <c r="B1041" s="101" t="s">
        <v>4967</v>
      </c>
      <c r="C1041" s="101" t="s">
        <v>4968</v>
      </c>
      <c r="D1041" t="s">
        <v>3651</v>
      </c>
    </row>
    <row r="1042" spans="1:4" x14ac:dyDescent="0.25">
      <c r="A1042" t="s">
        <v>1260</v>
      </c>
      <c r="B1042" s="101" t="s">
        <v>4967</v>
      </c>
      <c r="C1042" s="101" t="s">
        <v>4968</v>
      </c>
      <c r="D1042" t="s">
        <v>3652</v>
      </c>
    </row>
    <row r="1043" spans="1:4" x14ac:dyDescent="0.25">
      <c r="A1043" t="s">
        <v>1261</v>
      </c>
      <c r="B1043" s="101" t="s">
        <v>4967</v>
      </c>
      <c r="C1043" s="101" t="s">
        <v>4968</v>
      </c>
      <c r="D1043" t="s">
        <v>3653</v>
      </c>
    </row>
    <row r="1044" spans="1:4" x14ac:dyDescent="0.25">
      <c r="A1044" t="s">
        <v>1262</v>
      </c>
      <c r="B1044" s="101" t="s">
        <v>4967</v>
      </c>
      <c r="C1044" s="101" t="s">
        <v>4968</v>
      </c>
      <c r="D1044" t="s">
        <v>3654</v>
      </c>
    </row>
    <row r="1045" spans="1:4" x14ac:dyDescent="0.25">
      <c r="A1045" t="s">
        <v>1263</v>
      </c>
      <c r="B1045" s="101" t="s">
        <v>4967</v>
      </c>
      <c r="C1045" s="101" t="s">
        <v>4968</v>
      </c>
      <c r="D1045" t="s">
        <v>3655</v>
      </c>
    </row>
    <row r="1046" spans="1:4" x14ac:dyDescent="0.25">
      <c r="A1046" t="s">
        <v>1264</v>
      </c>
      <c r="B1046" s="101" t="s">
        <v>4967</v>
      </c>
      <c r="C1046" s="101" t="s">
        <v>4968</v>
      </c>
      <c r="D1046" t="s">
        <v>3656</v>
      </c>
    </row>
    <row r="1047" spans="1:4" x14ac:dyDescent="0.25">
      <c r="A1047" t="s">
        <v>1265</v>
      </c>
      <c r="B1047" s="101" t="s">
        <v>4967</v>
      </c>
      <c r="C1047" s="101" t="s">
        <v>4968</v>
      </c>
      <c r="D1047" t="s">
        <v>3657</v>
      </c>
    </row>
    <row r="1048" spans="1:4" x14ac:dyDescent="0.25">
      <c r="A1048" t="s">
        <v>1266</v>
      </c>
      <c r="B1048" s="101" t="s">
        <v>4967</v>
      </c>
      <c r="C1048" s="101" t="s">
        <v>4968</v>
      </c>
      <c r="D1048" t="s">
        <v>3658</v>
      </c>
    </row>
    <row r="1049" spans="1:4" x14ac:dyDescent="0.25">
      <c r="A1049" t="s">
        <v>1267</v>
      </c>
      <c r="B1049" s="101" t="s">
        <v>4967</v>
      </c>
      <c r="C1049" s="101" t="s">
        <v>4968</v>
      </c>
      <c r="D1049" t="s">
        <v>3659</v>
      </c>
    </row>
    <row r="1050" spans="1:4" x14ac:dyDescent="0.25">
      <c r="A1050" t="s">
        <v>1268</v>
      </c>
      <c r="B1050" s="101" t="s">
        <v>4967</v>
      </c>
      <c r="C1050" s="101" t="s">
        <v>4968</v>
      </c>
      <c r="D1050" t="s">
        <v>3660</v>
      </c>
    </row>
    <row r="1051" spans="1:4" x14ac:dyDescent="0.25">
      <c r="A1051" t="s">
        <v>1269</v>
      </c>
      <c r="B1051" s="101" t="s">
        <v>4967</v>
      </c>
      <c r="C1051" s="101" t="s">
        <v>4968</v>
      </c>
      <c r="D1051" t="s">
        <v>3661</v>
      </c>
    </row>
    <row r="1052" spans="1:4" x14ac:dyDescent="0.25">
      <c r="A1052" t="s">
        <v>1270</v>
      </c>
      <c r="B1052" s="101" t="s">
        <v>4967</v>
      </c>
      <c r="C1052" s="101" t="s">
        <v>4968</v>
      </c>
      <c r="D1052" t="s">
        <v>3662</v>
      </c>
    </row>
    <row r="1053" spans="1:4" x14ac:dyDescent="0.25">
      <c r="A1053" t="s">
        <v>1271</v>
      </c>
      <c r="B1053" s="101" t="s">
        <v>5015</v>
      </c>
      <c r="C1053" s="101" t="s">
        <v>5016</v>
      </c>
      <c r="D1053" t="s">
        <v>3663</v>
      </c>
    </row>
    <row r="1054" spans="1:4" x14ac:dyDescent="0.25">
      <c r="A1054" t="s">
        <v>1272</v>
      </c>
      <c r="B1054" s="101" t="s">
        <v>5015</v>
      </c>
      <c r="C1054" s="101" t="s">
        <v>5016</v>
      </c>
      <c r="D1054" t="s">
        <v>3664</v>
      </c>
    </row>
    <row r="1055" spans="1:4" x14ac:dyDescent="0.25">
      <c r="A1055" t="s">
        <v>1273</v>
      </c>
      <c r="B1055" s="101" t="s">
        <v>5015</v>
      </c>
      <c r="C1055" s="101" t="s">
        <v>5016</v>
      </c>
      <c r="D1055" t="s">
        <v>3665</v>
      </c>
    </row>
    <row r="1056" spans="1:4" x14ac:dyDescent="0.25">
      <c r="A1056" t="s">
        <v>1274</v>
      </c>
      <c r="B1056" s="101" t="s">
        <v>5015</v>
      </c>
      <c r="C1056" s="101" t="s">
        <v>5016</v>
      </c>
      <c r="D1056" t="s">
        <v>3666</v>
      </c>
    </row>
    <row r="1057" spans="1:4" x14ac:dyDescent="0.25">
      <c r="A1057" t="s">
        <v>1275</v>
      </c>
      <c r="B1057" s="101" t="s">
        <v>5015</v>
      </c>
      <c r="C1057" s="101" t="s">
        <v>5016</v>
      </c>
      <c r="D1057" t="s">
        <v>3667</v>
      </c>
    </row>
    <row r="1058" spans="1:4" x14ac:dyDescent="0.25">
      <c r="A1058" t="s">
        <v>1276</v>
      </c>
      <c r="B1058" s="101" t="s">
        <v>5015</v>
      </c>
      <c r="C1058" s="101" t="s">
        <v>5016</v>
      </c>
      <c r="D1058" t="s">
        <v>3668</v>
      </c>
    </row>
    <row r="1059" spans="1:4" x14ac:dyDescent="0.25">
      <c r="A1059" t="s">
        <v>1277</v>
      </c>
      <c r="B1059" s="101" t="s">
        <v>5015</v>
      </c>
      <c r="C1059" s="101" t="s">
        <v>5016</v>
      </c>
      <c r="D1059" t="s">
        <v>3669</v>
      </c>
    </row>
    <row r="1060" spans="1:4" x14ac:dyDescent="0.25">
      <c r="A1060" t="s">
        <v>1278</v>
      </c>
      <c r="B1060" s="101" t="s">
        <v>5015</v>
      </c>
      <c r="C1060" s="101" t="s">
        <v>5016</v>
      </c>
      <c r="D1060" t="s">
        <v>3670</v>
      </c>
    </row>
    <row r="1061" spans="1:4" x14ac:dyDescent="0.25">
      <c r="A1061" t="s">
        <v>1279</v>
      </c>
      <c r="B1061" s="101" t="s">
        <v>5015</v>
      </c>
      <c r="C1061" s="101" t="s">
        <v>5016</v>
      </c>
      <c r="D1061" t="s">
        <v>3671</v>
      </c>
    </row>
    <row r="1062" spans="1:4" x14ac:dyDescent="0.25">
      <c r="A1062" t="s">
        <v>1280</v>
      </c>
      <c r="B1062" s="101" t="s">
        <v>5015</v>
      </c>
      <c r="C1062" s="101" t="s">
        <v>5016</v>
      </c>
      <c r="D1062" t="s">
        <v>3672</v>
      </c>
    </row>
    <row r="1063" spans="1:4" x14ac:dyDescent="0.25">
      <c r="A1063" t="s">
        <v>1281</v>
      </c>
      <c r="B1063" s="101" t="s">
        <v>5015</v>
      </c>
      <c r="C1063" s="101" t="s">
        <v>5016</v>
      </c>
      <c r="D1063" t="s">
        <v>3673</v>
      </c>
    </row>
    <row r="1064" spans="1:4" x14ac:dyDescent="0.25">
      <c r="A1064" t="s">
        <v>1282</v>
      </c>
      <c r="B1064" s="101" t="s">
        <v>5015</v>
      </c>
      <c r="C1064" s="101" t="s">
        <v>5016</v>
      </c>
      <c r="D1064" t="s">
        <v>3674</v>
      </c>
    </row>
    <row r="1065" spans="1:4" x14ac:dyDescent="0.25">
      <c r="A1065" t="s">
        <v>1283</v>
      </c>
      <c r="B1065" s="101" t="s">
        <v>5015</v>
      </c>
      <c r="C1065" s="101" t="s">
        <v>5016</v>
      </c>
      <c r="D1065" t="s">
        <v>3675</v>
      </c>
    </row>
    <row r="1066" spans="1:4" x14ac:dyDescent="0.25">
      <c r="A1066" t="s">
        <v>1284</v>
      </c>
      <c r="B1066" s="101" t="s">
        <v>5069</v>
      </c>
      <c r="C1066" s="101" t="s">
        <v>5070</v>
      </c>
      <c r="D1066" t="s">
        <v>3676</v>
      </c>
    </row>
    <row r="1067" spans="1:4" x14ac:dyDescent="0.25">
      <c r="A1067" t="s">
        <v>1285</v>
      </c>
      <c r="B1067" s="101" t="s">
        <v>5069</v>
      </c>
      <c r="C1067" s="101" t="s">
        <v>5070</v>
      </c>
      <c r="D1067" t="s">
        <v>3677</v>
      </c>
    </row>
    <row r="1068" spans="1:4" x14ac:dyDescent="0.25">
      <c r="A1068" t="s">
        <v>1286</v>
      </c>
      <c r="B1068" s="101" t="s">
        <v>5069</v>
      </c>
      <c r="C1068" s="101" t="s">
        <v>5070</v>
      </c>
      <c r="D1068" t="s">
        <v>3678</v>
      </c>
    </row>
    <row r="1069" spans="1:4" x14ac:dyDescent="0.25">
      <c r="A1069" t="s">
        <v>1287</v>
      </c>
      <c r="B1069" s="101" t="s">
        <v>5069</v>
      </c>
      <c r="C1069" s="101" t="s">
        <v>5070</v>
      </c>
      <c r="D1069" t="s">
        <v>3679</v>
      </c>
    </row>
    <row r="1070" spans="1:4" x14ac:dyDescent="0.25">
      <c r="A1070" t="s">
        <v>1288</v>
      </c>
      <c r="B1070" s="101" t="s">
        <v>5069</v>
      </c>
      <c r="C1070" s="101" t="s">
        <v>5070</v>
      </c>
      <c r="D1070" t="s">
        <v>3680</v>
      </c>
    </row>
    <row r="1071" spans="1:4" x14ac:dyDescent="0.25">
      <c r="A1071" t="s">
        <v>1289</v>
      </c>
      <c r="B1071" s="101" t="s">
        <v>5069</v>
      </c>
      <c r="C1071" s="101" t="s">
        <v>5070</v>
      </c>
      <c r="D1071" t="s">
        <v>3681</v>
      </c>
    </row>
    <row r="1072" spans="1:4" x14ac:dyDescent="0.25">
      <c r="A1072" t="s">
        <v>1290</v>
      </c>
      <c r="B1072" s="101" t="s">
        <v>5069</v>
      </c>
      <c r="C1072" s="101" t="s">
        <v>5070</v>
      </c>
      <c r="D1072" t="s">
        <v>3682</v>
      </c>
    </row>
    <row r="1073" spans="1:4" x14ac:dyDescent="0.25">
      <c r="A1073" t="s">
        <v>1291</v>
      </c>
      <c r="B1073" s="101" t="s">
        <v>5069</v>
      </c>
      <c r="C1073" s="101" t="s">
        <v>5070</v>
      </c>
      <c r="D1073" t="s">
        <v>3683</v>
      </c>
    </row>
    <row r="1074" spans="1:4" x14ac:dyDescent="0.25">
      <c r="A1074" t="s">
        <v>1292</v>
      </c>
      <c r="B1074" s="101" t="s">
        <v>5069</v>
      </c>
      <c r="C1074" s="101" t="s">
        <v>5070</v>
      </c>
      <c r="D1074" t="s">
        <v>3684</v>
      </c>
    </row>
    <row r="1075" spans="1:4" x14ac:dyDescent="0.25">
      <c r="A1075" t="s">
        <v>1293</v>
      </c>
      <c r="B1075" s="101" t="s">
        <v>5069</v>
      </c>
      <c r="C1075" s="101" t="s">
        <v>5070</v>
      </c>
      <c r="D1075" t="s">
        <v>3685</v>
      </c>
    </row>
    <row r="1076" spans="1:4" x14ac:dyDescent="0.25">
      <c r="A1076" t="s">
        <v>1294</v>
      </c>
      <c r="B1076" s="101" t="s">
        <v>5069</v>
      </c>
      <c r="C1076" s="101" t="s">
        <v>5070</v>
      </c>
      <c r="D1076" t="s">
        <v>3686</v>
      </c>
    </row>
    <row r="1077" spans="1:4" x14ac:dyDescent="0.25">
      <c r="A1077" t="s">
        <v>1295</v>
      </c>
      <c r="B1077" s="101" t="s">
        <v>5069</v>
      </c>
      <c r="C1077" s="101" t="s">
        <v>5070</v>
      </c>
      <c r="D1077" t="s">
        <v>3687</v>
      </c>
    </row>
    <row r="1078" spans="1:4" x14ac:dyDescent="0.25">
      <c r="A1078" t="s">
        <v>1296</v>
      </c>
      <c r="B1078" s="101" t="s">
        <v>5069</v>
      </c>
      <c r="C1078" s="101" t="s">
        <v>5070</v>
      </c>
      <c r="D1078" t="s">
        <v>3688</v>
      </c>
    </row>
    <row r="1079" spans="1:4" x14ac:dyDescent="0.25">
      <c r="A1079" t="s">
        <v>1297</v>
      </c>
      <c r="B1079" s="101" t="s">
        <v>5069</v>
      </c>
      <c r="C1079" s="101" t="s">
        <v>5070</v>
      </c>
      <c r="D1079" t="s">
        <v>3689</v>
      </c>
    </row>
    <row r="1080" spans="1:4" x14ac:dyDescent="0.25">
      <c r="A1080" t="s">
        <v>1298</v>
      </c>
      <c r="B1080" s="101" t="s">
        <v>5069</v>
      </c>
      <c r="C1080" s="101" t="s">
        <v>5070</v>
      </c>
      <c r="D1080" t="s">
        <v>3690</v>
      </c>
    </row>
    <row r="1081" spans="1:4" x14ac:dyDescent="0.25">
      <c r="A1081" t="s">
        <v>1299</v>
      </c>
      <c r="B1081" s="101" t="s">
        <v>5069</v>
      </c>
      <c r="C1081" s="101" t="s">
        <v>5070</v>
      </c>
      <c r="D1081" t="s">
        <v>3691</v>
      </c>
    </row>
    <row r="1082" spans="1:4" x14ac:dyDescent="0.25">
      <c r="A1082" t="s">
        <v>1300</v>
      </c>
      <c r="B1082" s="101" t="s">
        <v>5069</v>
      </c>
      <c r="C1082" s="101" t="s">
        <v>5070</v>
      </c>
      <c r="D1082" t="s">
        <v>3692</v>
      </c>
    </row>
    <row r="1083" spans="1:4" x14ac:dyDescent="0.25">
      <c r="A1083" t="s">
        <v>1301</v>
      </c>
      <c r="B1083" s="101" t="s">
        <v>5069</v>
      </c>
      <c r="C1083" s="101" t="s">
        <v>5070</v>
      </c>
      <c r="D1083" t="s">
        <v>3693</v>
      </c>
    </row>
    <row r="1084" spans="1:4" x14ac:dyDescent="0.25">
      <c r="A1084" t="s">
        <v>1302</v>
      </c>
      <c r="B1084" s="101" t="s">
        <v>5069</v>
      </c>
      <c r="C1084" s="101" t="s">
        <v>5070</v>
      </c>
      <c r="D1084" t="s">
        <v>3694</v>
      </c>
    </row>
    <row r="1085" spans="1:4" x14ac:dyDescent="0.25">
      <c r="A1085" t="s">
        <v>1303</v>
      </c>
      <c r="B1085" s="101" t="s">
        <v>5069</v>
      </c>
      <c r="C1085" s="101" t="s">
        <v>5070</v>
      </c>
      <c r="D1085" t="s">
        <v>3695</v>
      </c>
    </row>
    <row r="1086" spans="1:4" x14ac:dyDescent="0.25">
      <c r="A1086" t="s">
        <v>1304</v>
      </c>
      <c r="B1086" s="101" t="s">
        <v>5069</v>
      </c>
      <c r="C1086" s="101" t="s">
        <v>5070</v>
      </c>
      <c r="D1086" t="s">
        <v>3696</v>
      </c>
    </row>
    <row r="1087" spans="1:4" x14ac:dyDescent="0.25">
      <c r="A1087" t="s">
        <v>1305</v>
      </c>
      <c r="B1087" s="101" t="s">
        <v>5069</v>
      </c>
      <c r="C1087" s="101" t="s">
        <v>5070</v>
      </c>
      <c r="D1087" t="s">
        <v>3697</v>
      </c>
    </row>
    <row r="1088" spans="1:4" x14ac:dyDescent="0.25">
      <c r="A1088" t="s">
        <v>1306</v>
      </c>
      <c r="B1088" s="101" t="s">
        <v>5069</v>
      </c>
      <c r="C1088" s="101" t="s">
        <v>5070</v>
      </c>
      <c r="D1088" t="s">
        <v>3698</v>
      </c>
    </row>
    <row r="1089" spans="1:4" x14ac:dyDescent="0.25">
      <c r="A1089" t="s">
        <v>1307</v>
      </c>
      <c r="B1089" s="101" t="s">
        <v>5069</v>
      </c>
      <c r="C1089" s="101" t="s">
        <v>5070</v>
      </c>
      <c r="D1089" t="s">
        <v>3699</v>
      </c>
    </row>
    <row r="1090" spans="1:4" x14ac:dyDescent="0.25">
      <c r="A1090" t="s">
        <v>1308</v>
      </c>
      <c r="B1090" s="101" t="s">
        <v>5069</v>
      </c>
      <c r="C1090" s="101" t="s">
        <v>5070</v>
      </c>
      <c r="D1090" t="s">
        <v>3700</v>
      </c>
    </row>
    <row r="1091" spans="1:4" x14ac:dyDescent="0.25">
      <c r="A1091" t="s">
        <v>1309</v>
      </c>
      <c r="B1091" s="101" t="s">
        <v>5069</v>
      </c>
      <c r="C1091" s="101" t="s">
        <v>5070</v>
      </c>
      <c r="D1091" t="s">
        <v>3701</v>
      </c>
    </row>
    <row r="1092" spans="1:4" x14ac:dyDescent="0.25">
      <c r="A1092" t="s">
        <v>1310</v>
      </c>
      <c r="B1092" s="101" t="s">
        <v>5069</v>
      </c>
      <c r="C1092" s="101" t="s">
        <v>5070</v>
      </c>
      <c r="D1092" t="s">
        <v>3702</v>
      </c>
    </row>
    <row r="1093" spans="1:4" x14ac:dyDescent="0.25">
      <c r="A1093" t="s">
        <v>1311</v>
      </c>
      <c r="B1093" s="101" t="s">
        <v>5069</v>
      </c>
      <c r="C1093" s="101" t="s">
        <v>5070</v>
      </c>
      <c r="D1093" t="s">
        <v>3703</v>
      </c>
    </row>
    <row r="1094" spans="1:4" x14ac:dyDescent="0.25">
      <c r="A1094" t="s">
        <v>1312</v>
      </c>
      <c r="B1094" s="101" t="s">
        <v>5069</v>
      </c>
      <c r="C1094" s="101" t="s">
        <v>5070</v>
      </c>
      <c r="D1094" t="s">
        <v>3704</v>
      </c>
    </row>
    <row r="1095" spans="1:4" x14ac:dyDescent="0.25">
      <c r="A1095" t="s">
        <v>1313</v>
      </c>
      <c r="B1095" s="101" t="s">
        <v>5069</v>
      </c>
      <c r="C1095" s="101" t="s">
        <v>5070</v>
      </c>
      <c r="D1095" t="s">
        <v>3705</v>
      </c>
    </row>
    <row r="1096" spans="1:4" x14ac:dyDescent="0.25">
      <c r="A1096" t="s">
        <v>1314</v>
      </c>
      <c r="B1096" s="101" t="s">
        <v>5069</v>
      </c>
      <c r="C1096" s="101" t="s">
        <v>5070</v>
      </c>
      <c r="D1096" t="s">
        <v>3706</v>
      </c>
    </row>
    <row r="1097" spans="1:4" x14ac:dyDescent="0.25">
      <c r="A1097" t="s">
        <v>1315</v>
      </c>
      <c r="B1097" s="101" t="s">
        <v>5069</v>
      </c>
      <c r="C1097" s="101" t="s">
        <v>5070</v>
      </c>
      <c r="D1097" t="s">
        <v>3707</v>
      </c>
    </row>
    <row r="1098" spans="1:4" x14ac:dyDescent="0.25">
      <c r="A1098" t="s">
        <v>1316</v>
      </c>
      <c r="B1098" s="101" t="s">
        <v>5069</v>
      </c>
      <c r="C1098" s="101" t="s">
        <v>5070</v>
      </c>
      <c r="D1098" t="s">
        <v>3708</v>
      </c>
    </row>
    <row r="1099" spans="1:4" x14ac:dyDescent="0.25">
      <c r="A1099" t="s">
        <v>1317</v>
      </c>
      <c r="B1099" s="101" t="s">
        <v>5069</v>
      </c>
      <c r="C1099" s="101" t="s">
        <v>5070</v>
      </c>
      <c r="D1099" t="s">
        <v>3709</v>
      </c>
    </row>
    <row r="1100" spans="1:4" x14ac:dyDescent="0.25">
      <c r="A1100" t="s">
        <v>1318</v>
      </c>
      <c r="B1100" s="101" t="s">
        <v>5069</v>
      </c>
      <c r="C1100" s="101" t="s">
        <v>5070</v>
      </c>
      <c r="D1100" t="s">
        <v>3710</v>
      </c>
    </row>
    <row r="1101" spans="1:4" x14ac:dyDescent="0.25">
      <c r="A1101" t="s">
        <v>1319</v>
      </c>
      <c r="B1101" s="101" t="s">
        <v>5069</v>
      </c>
      <c r="C1101" s="101" t="s">
        <v>5070</v>
      </c>
      <c r="D1101" t="s">
        <v>3711</v>
      </c>
    </row>
    <row r="1102" spans="1:4" x14ac:dyDescent="0.25">
      <c r="A1102" t="s">
        <v>1320</v>
      </c>
      <c r="B1102" s="101" t="s">
        <v>5069</v>
      </c>
      <c r="C1102" s="101" t="s">
        <v>5070</v>
      </c>
      <c r="D1102" t="s">
        <v>3712</v>
      </c>
    </row>
    <row r="1103" spans="1:4" x14ac:dyDescent="0.25">
      <c r="A1103" t="s">
        <v>1321</v>
      </c>
      <c r="B1103" s="101" t="s">
        <v>5069</v>
      </c>
      <c r="C1103" s="101" t="s">
        <v>5070</v>
      </c>
      <c r="D1103" t="s">
        <v>3713</v>
      </c>
    </row>
    <row r="1104" spans="1:4" x14ac:dyDescent="0.25">
      <c r="A1104" t="s">
        <v>1322</v>
      </c>
      <c r="B1104" s="101" t="s">
        <v>5069</v>
      </c>
      <c r="C1104" s="101" t="s">
        <v>5070</v>
      </c>
      <c r="D1104" t="s">
        <v>3714</v>
      </c>
    </row>
    <row r="1105" spans="1:4" x14ac:dyDescent="0.25">
      <c r="A1105" t="s">
        <v>1323</v>
      </c>
      <c r="B1105" s="101" t="s">
        <v>5069</v>
      </c>
      <c r="C1105" s="101" t="s">
        <v>5070</v>
      </c>
      <c r="D1105" t="s">
        <v>3715</v>
      </c>
    </row>
    <row r="1106" spans="1:4" x14ac:dyDescent="0.25">
      <c r="A1106" t="s">
        <v>1324</v>
      </c>
      <c r="B1106" s="101" t="s">
        <v>5069</v>
      </c>
      <c r="C1106" s="101" t="s">
        <v>5070</v>
      </c>
      <c r="D1106" t="s">
        <v>3716</v>
      </c>
    </row>
    <row r="1107" spans="1:4" x14ac:dyDescent="0.25">
      <c r="A1107" t="s">
        <v>1325</v>
      </c>
      <c r="B1107" s="101" t="s">
        <v>5069</v>
      </c>
      <c r="C1107" s="101" t="s">
        <v>5070</v>
      </c>
      <c r="D1107" t="s">
        <v>3717</v>
      </c>
    </row>
    <row r="1108" spans="1:4" x14ac:dyDescent="0.25">
      <c r="A1108" t="s">
        <v>1326</v>
      </c>
      <c r="B1108" s="101" t="s">
        <v>4991</v>
      </c>
      <c r="C1108" s="101" t="s">
        <v>4992</v>
      </c>
      <c r="D1108" t="s">
        <v>3718</v>
      </c>
    </row>
    <row r="1109" spans="1:4" x14ac:dyDescent="0.25">
      <c r="A1109" t="s">
        <v>1327</v>
      </c>
      <c r="B1109" s="101" t="s">
        <v>4991</v>
      </c>
      <c r="C1109" s="101" t="s">
        <v>4992</v>
      </c>
      <c r="D1109" t="s">
        <v>3719</v>
      </c>
    </row>
    <row r="1110" spans="1:4" x14ac:dyDescent="0.25">
      <c r="A1110" t="s">
        <v>1328</v>
      </c>
      <c r="B1110" s="101" t="s">
        <v>4991</v>
      </c>
      <c r="C1110" s="101" t="s">
        <v>4992</v>
      </c>
      <c r="D1110" t="s">
        <v>3720</v>
      </c>
    </row>
    <row r="1111" spans="1:4" x14ac:dyDescent="0.25">
      <c r="A1111" t="s">
        <v>1329</v>
      </c>
      <c r="B1111" s="101" t="s">
        <v>4991</v>
      </c>
      <c r="C1111" s="101" t="s">
        <v>4992</v>
      </c>
      <c r="D1111" t="s">
        <v>3721</v>
      </c>
    </row>
    <row r="1112" spans="1:4" x14ac:dyDescent="0.25">
      <c r="A1112" t="s">
        <v>1330</v>
      </c>
      <c r="B1112" s="101" t="s">
        <v>4991</v>
      </c>
      <c r="C1112" s="101" t="s">
        <v>4992</v>
      </c>
      <c r="D1112" t="s">
        <v>3722</v>
      </c>
    </row>
    <row r="1113" spans="1:4" x14ac:dyDescent="0.25">
      <c r="A1113" t="s">
        <v>1331</v>
      </c>
      <c r="B1113" s="101" t="s">
        <v>4991</v>
      </c>
      <c r="C1113" s="101" t="s">
        <v>4992</v>
      </c>
      <c r="D1113" t="s">
        <v>3723</v>
      </c>
    </row>
    <row r="1114" spans="1:4" x14ac:dyDescent="0.25">
      <c r="A1114" t="s">
        <v>1332</v>
      </c>
      <c r="B1114" s="101" t="s">
        <v>4991</v>
      </c>
      <c r="C1114" s="101" t="s">
        <v>4992</v>
      </c>
      <c r="D1114" t="s">
        <v>3724</v>
      </c>
    </row>
    <row r="1115" spans="1:4" x14ac:dyDescent="0.25">
      <c r="A1115" t="s">
        <v>1333</v>
      </c>
      <c r="B1115" s="101" t="s">
        <v>4991</v>
      </c>
      <c r="C1115" s="101" t="s">
        <v>4992</v>
      </c>
      <c r="D1115" t="s">
        <v>3725</v>
      </c>
    </row>
    <row r="1116" spans="1:4" x14ac:dyDescent="0.25">
      <c r="A1116" t="s">
        <v>1334</v>
      </c>
      <c r="B1116" s="101" t="s">
        <v>4991</v>
      </c>
      <c r="C1116" s="101" t="s">
        <v>4992</v>
      </c>
      <c r="D1116" t="s">
        <v>3726</v>
      </c>
    </row>
    <row r="1117" spans="1:4" x14ac:dyDescent="0.25">
      <c r="A1117" t="s">
        <v>1335</v>
      </c>
      <c r="B1117" s="101" t="s">
        <v>4991</v>
      </c>
      <c r="C1117" s="101" t="s">
        <v>4992</v>
      </c>
      <c r="D1117" t="s">
        <v>3727</v>
      </c>
    </row>
    <row r="1118" spans="1:4" x14ac:dyDescent="0.25">
      <c r="A1118" t="s">
        <v>1336</v>
      </c>
      <c r="B1118" s="101" t="s">
        <v>4991</v>
      </c>
      <c r="C1118" s="101" t="s">
        <v>4992</v>
      </c>
      <c r="D1118" t="s">
        <v>3728</v>
      </c>
    </row>
    <row r="1119" spans="1:4" x14ac:dyDescent="0.25">
      <c r="A1119" t="s">
        <v>1337</v>
      </c>
      <c r="B1119" s="101" t="s">
        <v>4991</v>
      </c>
      <c r="C1119" s="101" t="s">
        <v>4992</v>
      </c>
      <c r="D1119" t="s">
        <v>3729</v>
      </c>
    </row>
    <row r="1120" spans="1:4" x14ac:dyDescent="0.25">
      <c r="A1120" t="s">
        <v>1338</v>
      </c>
      <c r="B1120" s="101" t="s">
        <v>4991</v>
      </c>
      <c r="C1120" s="101" t="s">
        <v>4992</v>
      </c>
      <c r="D1120" t="s">
        <v>3730</v>
      </c>
    </row>
    <row r="1121" spans="1:4" x14ac:dyDescent="0.25">
      <c r="A1121" t="s">
        <v>1339</v>
      </c>
      <c r="B1121" s="101" t="s">
        <v>4991</v>
      </c>
      <c r="C1121" s="101" t="s">
        <v>4992</v>
      </c>
      <c r="D1121" t="s">
        <v>3731</v>
      </c>
    </row>
    <row r="1122" spans="1:4" x14ac:dyDescent="0.25">
      <c r="A1122" t="s">
        <v>1340</v>
      </c>
      <c r="B1122" s="101" t="s">
        <v>4991</v>
      </c>
      <c r="C1122" s="101" t="s">
        <v>4992</v>
      </c>
      <c r="D1122" t="s">
        <v>3732</v>
      </c>
    </row>
    <row r="1123" spans="1:4" x14ac:dyDescent="0.25">
      <c r="A1123" t="s">
        <v>1341</v>
      </c>
      <c r="B1123" s="101" t="s">
        <v>4991</v>
      </c>
      <c r="C1123" s="101" t="s">
        <v>4992</v>
      </c>
      <c r="D1123" t="s">
        <v>3733</v>
      </c>
    </row>
    <row r="1124" spans="1:4" x14ac:dyDescent="0.25">
      <c r="A1124" t="s">
        <v>1342</v>
      </c>
      <c r="B1124" s="101" t="s">
        <v>4991</v>
      </c>
      <c r="C1124" s="101" t="s">
        <v>4992</v>
      </c>
      <c r="D1124" t="s">
        <v>3734</v>
      </c>
    </row>
    <row r="1125" spans="1:4" x14ac:dyDescent="0.25">
      <c r="A1125" t="s">
        <v>1343</v>
      </c>
      <c r="B1125" s="101" t="s">
        <v>4991</v>
      </c>
      <c r="C1125" s="101" t="s">
        <v>4992</v>
      </c>
      <c r="D1125" t="s">
        <v>3735</v>
      </c>
    </row>
    <row r="1126" spans="1:4" x14ac:dyDescent="0.25">
      <c r="A1126" t="s">
        <v>1344</v>
      </c>
      <c r="B1126" s="101" t="s">
        <v>4991</v>
      </c>
      <c r="C1126" s="101" t="s">
        <v>4992</v>
      </c>
      <c r="D1126" t="s">
        <v>3736</v>
      </c>
    </row>
    <row r="1127" spans="1:4" x14ac:dyDescent="0.25">
      <c r="A1127" t="s">
        <v>1345</v>
      </c>
      <c r="B1127" s="101" t="s">
        <v>4991</v>
      </c>
      <c r="C1127" s="101" t="s">
        <v>4992</v>
      </c>
      <c r="D1127" t="s">
        <v>3737</v>
      </c>
    </row>
    <row r="1128" spans="1:4" x14ac:dyDescent="0.25">
      <c r="A1128" t="s">
        <v>1346</v>
      </c>
      <c r="B1128" s="101" t="s">
        <v>4991</v>
      </c>
      <c r="C1128" s="101" t="s">
        <v>4992</v>
      </c>
      <c r="D1128" t="s">
        <v>3738</v>
      </c>
    </row>
    <row r="1129" spans="1:4" x14ac:dyDescent="0.25">
      <c r="A1129" t="s">
        <v>1347</v>
      </c>
      <c r="B1129" s="101" t="s">
        <v>4991</v>
      </c>
      <c r="C1129" s="101" t="s">
        <v>4992</v>
      </c>
      <c r="D1129" t="s">
        <v>3739</v>
      </c>
    </row>
    <row r="1130" spans="1:4" x14ac:dyDescent="0.25">
      <c r="A1130" t="s">
        <v>1348</v>
      </c>
      <c r="B1130" s="101" t="s">
        <v>4991</v>
      </c>
      <c r="C1130" s="101" t="s">
        <v>4992</v>
      </c>
      <c r="D1130" t="s">
        <v>3740</v>
      </c>
    </row>
    <row r="1131" spans="1:4" x14ac:dyDescent="0.25">
      <c r="A1131" t="s">
        <v>1349</v>
      </c>
      <c r="B1131" s="101" t="s">
        <v>4991</v>
      </c>
      <c r="C1131" s="101" t="s">
        <v>4992</v>
      </c>
      <c r="D1131" t="s">
        <v>3741</v>
      </c>
    </row>
    <row r="1132" spans="1:4" x14ac:dyDescent="0.25">
      <c r="A1132" t="s">
        <v>1350</v>
      </c>
      <c r="B1132" s="101" t="s">
        <v>4991</v>
      </c>
      <c r="C1132" s="101" t="s">
        <v>4992</v>
      </c>
      <c r="D1132" t="s">
        <v>3742</v>
      </c>
    </row>
    <row r="1133" spans="1:4" x14ac:dyDescent="0.25">
      <c r="A1133" t="s">
        <v>1351</v>
      </c>
      <c r="B1133" s="101" t="s">
        <v>4991</v>
      </c>
      <c r="C1133" s="101" t="s">
        <v>4992</v>
      </c>
      <c r="D1133" t="s">
        <v>3743</v>
      </c>
    </row>
    <row r="1134" spans="1:4" x14ac:dyDescent="0.25">
      <c r="A1134" t="s">
        <v>1352</v>
      </c>
      <c r="B1134" s="101" t="s">
        <v>5039</v>
      </c>
      <c r="C1134" s="101" t="s">
        <v>5040</v>
      </c>
      <c r="D1134" t="s">
        <v>3744</v>
      </c>
    </row>
    <row r="1135" spans="1:4" x14ac:dyDescent="0.25">
      <c r="A1135" t="s">
        <v>1353</v>
      </c>
      <c r="B1135" s="101" t="s">
        <v>5039</v>
      </c>
      <c r="C1135" s="101" t="s">
        <v>5040</v>
      </c>
      <c r="D1135" t="s">
        <v>3745</v>
      </c>
    </row>
    <row r="1136" spans="1:4" x14ac:dyDescent="0.25">
      <c r="A1136" t="s">
        <v>1354</v>
      </c>
      <c r="B1136" s="101" t="s">
        <v>5039</v>
      </c>
      <c r="C1136" s="101" t="s">
        <v>5040</v>
      </c>
      <c r="D1136" t="s">
        <v>3746</v>
      </c>
    </row>
    <row r="1137" spans="1:4" x14ac:dyDescent="0.25">
      <c r="A1137" t="s">
        <v>1355</v>
      </c>
      <c r="B1137" s="101" t="s">
        <v>5039</v>
      </c>
      <c r="C1137" s="101" t="s">
        <v>5040</v>
      </c>
      <c r="D1137" t="s">
        <v>3747</v>
      </c>
    </row>
    <row r="1138" spans="1:4" x14ac:dyDescent="0.25">
      <c r="A1138" t="s">
        <v>1356</v>
      </c>
      <c r="B1138" s="101" t="s">
        <v>5039</v>
      </c>
      <c r="C1138" s="101" t="s">
        <v>5040</v>
      </c>
      <c r="D1138" t="s">
        <v>3748</v>
      </c>
    </row>
    <row r="1139" spans="1:4" x14ac:dyDescent="0.25">
      <c r="A1139" t="s">
        <v>1357</v>
      </c>
      <c r="B1139" s="101" t="s">
        <v>5039</v>
      </c>
      <c r="C1139" s="101" t="s">
        <v>5040</v>
      </c>
      <c r="D1139" t="s">
        <v>3749</v>
      </c>
    </row>
    <row r="1140" spans="1:4" x14ac:dyDescent="0.25">
      <c r="A1140" t="s">
        <v>1358</v>
      </c>
      <c r="B1140" s="101" t="s">
        <v>5039</v>
      </c>
      <c r="C1140" s="101" t="s">
        <v>5040</v>
      </c>
      <c r="D1140" t="s">
        <v>3750</v>
      </c>
    </row>
    <row r="1141" spans="1:4" x14ac:dyDescent="0.25">
      <c r="A1141" t="s">
        <v>1359</v>
      </c>
      <c r="B1141" s="101" t="s">
        <v>5039</v>
      </c>
      <c r="C1141" s="101" t="s">
        <v>5040</v>
      </c>
      <c r="D1141" t="s">
        <v>3751</v>
      </c>
    </row>
    <row r="1142" spans="1:4" x14ac:dyDescent="0.25">
      <c r="A1142" t="s">
        <v>1360</v>
      </c>
      <c r="B1142" s="101" t="s">
        <v>5039</v>
      </c>
      <c r="C1142" s="101" t="s">
        <v>5040</v>
      </c>
      <c r="D1142" t="s">
        <v>3752</v>
      </c>
    </row>
    <row r="1143" spans="1:4" x14ac:dyDescent="0.25">
      <c r="A1143" t="s">
        <v>1361</v>
      </c>
      <c r="B1143" s="101" t="s">
        <v>5039</v>
      </c>
      <c r="C1143" s="101" t="s">
        <v>5040</v>
      </c>
      <c r="D1143" t="s">
        <v>3753</v>
      </c>
    </row>
    <row r="1144" spans="1:4" x14ac:dyDescent="0.25">
      <c r="A1144" t="s">
        <v>1362</v>
      </c>
      <c r="B1144" s="101" t="s">
        <v>5039</v>
      </c>
      <c r="C1144" s="101" t="s">
        <v>5040</v>
      </c>
      <c r="D1144" t="s">
        <v>3754</v>
      </c>
    </row>
    <row r="1145" spans="1:4" x14ac:dyDescent="0.25">
      <c r="A1145" t="s">
        <v>1363</v>
      </c>
      <c r="B1145" s="101" t="s">
        <v>5039</v>
      </c>
      <c r="C1145" s="101" t="s">
        <v>5040</v>
      </c>
      <c r="D1145" t="s">
        <v>3755</v>
      </c>
    </row>
    <row r="1146" spans="1:4" x14ac:dyDescent="0.25">
      <c r="A1146" t="s">
        <v>1364</v>
      </c>
      <c r="B1146" s="101" t="s">
        <v>5039</v>
      </c>
      <c r="C1146" s="101" t="s">
        <v>5040</v>
      </c>
      <c r="D1146" t="s">
        <v>3756</v>
      </c>
    </row>
    <row r="1147" spans="1:4" x14ac:dyDescent="0.25">
      <c r="A1147" t="s">
        <v>1365</v>
      </c>
      <c r="B1147" s="101" t="s">
        <v>5039</v>
      </c>
      <c r="C1147" s="101" t="s">
        <v>5040</v>
      </c>
      <c r="D1147" t="s">
        <v>3757</v>
      </c>
    </row>
    <row r="1148" spans="1:4" x14ac:dyDescent="0.25">
      <c r="A1148" t="s">
        <v>1366</v>
      </c>
      <c r="B1148" s="101" t="s">
        <v>5039</v>
      </c>
      <c r="C1148" s="101" t="s">
        <v>5040</v>
      </c>
      <c r="D1148" t="s">
        <v>3758</v>
      </c>
    </row>
    <row r="1149" spans="1:4" x14ac:dyDescent="0.25">
      <c r="A1149" t="s">
        <v>1367</v>
      </c>
      <c r="B1149" s="101" t="s">
        <v>5039</v>
      </c>
      <c r="C1149" s="101" t="s">
        <v>5040</v>
      </c>
      <c r="D1149" t="s">
        <v>3759</v>
      </c>
    </row>
    <row r="1150" spans="1:4" x14ac:dyDescent="0.25">
      <c r="A1150" t="s">
        <v>1368</v>
      </c>
      <c r="B1150" s="101" t="s">
        <v>5039</v>
      </c>
      <c r="C1150" s="101" t="s">
        <v>5040</v>
      </c>
      <c r="D1150" t="s">
        <v>3760</v>
      </c>
    </row>
    <row r="1151" spans="1:4" x14ac:dyDescent="0.25">
      <c r="A1151" t="s">
        <v>1369</v>
      </c>
      <c r="B1151" s="101" t="s">
        <v>5039</v>
      </c>
      <c r="C1151" s="101" t="s">
        <v>5040</v>
      </c>
      <c r="D1151" t="s">
        <v>3761</v>
      </c>
    </row>
    <row r="1152" spans="1:4" x14ac:dyDescent="0.25">
      <c r="A1152" t="s">
        <v>1370</v>
      </c>
      <c r="B1152" s="101" t="s">
        <v>5039</v>
      </c>
      <c r="C1152" s="101" t="s">
        <v>5040</v>
      </c>
      <c r="D1152" t="s">
        <v>3762</v>
      </c>
    </row>
    <row r="1153" spans="1:4" x14ac:dyDescent="0.25">
      <c r="A1153" t="s">
        <v>1371</v>
      </c>
      <c r="B1153" s="101" t="s">
        <v>5039</v>
      </c>
      <c r="C1153" s="101" t="s">
        <v>5040</v>
      </c>
      <c r="D1153" t="s">
        <v>3763</v>
      </c>
    </row>
    <row r="1154" spans="1:4" x14ac:dyDescent="0.25">
      <c r="A1154" t="s">
        <v>1372</v>
      </c>
      <c r="B1154" s="101" t="s">
        <v>5039</v>
      </c>
      <c r="C1154" s="101" t="s">
        <v>5040</v>
      </c>
      <c r="D1154" t="s">
        <v>3764</v>
      </c>
    </row>
    <row r="1155" spans="1:4" x14ac:dyDescent="0.25">
      <c r="A1155" t="s">
        <v>1373</v>
      </c>
      <c r="B1155" s="101" t="s">
        <v>5039</v>
      </c>
      <c r="C1155" s="101" t="s">
        <v>5040</v>
      </c>
      <c r="D1155" t="s">
        <v>3765</v>
      </c>
    </row>
    <row r="1156" spans="1:4" x14ac:dyDescent="0.25">
      <c r="A1156" t="s">
        <v>1374</v>
      </c>
      <c r="B1156" s="101" t="s">
        <v>5039</v>
      </c>
      <c r="C1156" s="101" t="s">
        <v>5040</v>
      </c>
      <c r="D1156" t="s">
        <v>3766</v>
      </c>
    </row>
    <row r="1157" spans="1:4" x14ac:dyDescent="0.25">
      <c r="A1157" t="s">
        <v>1375</v>
      </c>
      <c r="B1157" s="101" t="s">
        <v>5039</v>
      </c>
      <c r="C1157" s="101" t="s">
        <v>5040</v>
      </c>
      <c r="D1157" t="s">
        <v>3767</v>
      </c>
    </row>
    <row r="1158" spans="1:4" x14ac:dyDescent="0.25">
      <c r="A1158" t="s">
        <v>1376</v>
      </c>
      <c r="B1158" s="101" t="s">
        <v>5039</v>
      </c>
      <c r="C1158" s="101" t="s">
        <v>5040</v>
      </c>
      <c r="D1158" t="s">
        <v>3768</v>
      </c>
    </row>
    <row r="1159" spans="1:4" x14ac:dyDescent="0.25">
      <c r="A1159" t="s">
        <v>1377</v>
      </c>
      <c r="B1159" s="101" t="s">
        <v>5039</v>
      </c>
      <c r="C1159" s="101" t="s">
        <v>5040</v>
      </c>
      <c r="D1159" t="s">
        <v>3769</v>
      </c>
    </row>
    <row r="1160" spans="1:4" x14ac:dyDescent="0.25">
      <c r="A1160" t="s">
        <v>1378</v>
      </c>
      <c r="B1160" s="101" t="s">
        <v>5039</v>
      </c>
      <c r="C1160" s="101" t="s">
        <v>5040</v>
      </c>
      <c r="D1160" t="s">
        <v>3770</v>
      </c>
    </row>
    <row r="1161" spans="1:4" x14ac:dyDescent="0.25">
      <c r="A1161" t="s">
        <v>1379</v>
      </c>
      <c r="B1161" s="101" t="s">
        <v>5039</v>
      </c>
      <c r="C1161" s="101" t="s">
        <v>5040</v>
      </c>
      <c r="D1161" t="s">
        <v>3771</v>
      </c>
    </row>
    <row r="1162" spans="1:4" x14ac:dyDescent="0.25">
      <c r="A1162" t="s">
        <v>1380</v>
      </c>
      <c r="B1162" s="101" t="s">
        <v>5039</v>
      </c>
      <c r="C1162" s="101" t="s">
        <v>5040</v>
      </c>
      <c r="D1162" t="s">
        <v>3772</v>
      </c>
    </row>
    <row r="1163" spans="1:4" x14ac:dyDescent="0.25">
      <c r="A1163" t="s">
        <v>1381</v>
      </c>
      <c r="B1163" s="101" t="s">
        <v>5039</v>
      </c>
      <c r="C1163" s="101" t="s">
        <v>5040</v>
      </c>
      <c r="D1163" t="s">
        <v>3773</v>
      </c>
    </row>
    <row r="1164" spans="1:4" x14ac:dyDescent="0.25">
      <c r="A1164" t="s">
        <v>1382</v>
      </c>
      <c r="B1164" s="101" t="s">
        <v>5039</v>
      </c>
      <c r="C1164" s="101" t="s">
        <v>5040</v>
      </c>
      <c r="D1164" t="s">
        <v>3774</v>
      </c>
    </row>
    <row r="1165" spans="1:4" x14ac:dyDescent="0.25">
      <c r="A1165" t="s">
        <v>2697</v>
      </c>
      <c r="B1165" s="101" t="s">
        <v>5039</v>
      </c>
      <c r="C1165" s="101" t="s">
        <v>5040</v>
      </c>
      <c r="D1165" t="s">
        <v>3775</v>
      </c>
    </row>
    <row r="1166" spans="1:4" x14ac:dyDescent="0.25">
      <c r="A1166" t="s">
        <v>2698</v>
      </c>
      <c r="B1166" s="101" t="s">
        <v>5039</v>
      </c>
      <c r="C1166" s="101" t="s">
        <v>5040</v>
      </c>
      <c r="D1166" t="s">
        <v>3776</v>
      </c>
    </row>
    <row r="1167" spans="1:4" x14ac:dyDescent="0.25">
      <c r="A1167" t="s">
        <v>2699</v>
      </c>
      <c r="B1167" s="101" t="s">
        <v>5039</v>
      </c>
      <c r="C1167" s="101" t="s">
        <v>5040</v>
      </c>
      <c r="D1167" t="s">
        <v>3777</v>
      </c>
    </row>
    <row r="1168" spans="1:4" x14ac:dyDescent="0.25">
      <c r="A1168" t="s">
        <v>2700</v>
      </c>
      <c r="B1168" s="101" t="s">
        <v>5039</v>
      </c>
      <c r="C1168" s="101" t="s">
        <v>5040</v>
      </c>
      <c r="D1168" t="s">
        <v>3778</v>
      </c>
    </row>
    <row r="1169" spans="1:4" x14ac:dyDescent="0.25">
      <c r="A1169" t="s">
        <v>2701</v>
      </c>
      <c r="B1169" s="101" t="s">
        <v>5039</v>
      </c>
      <c r="C1169" s="101" t="s">
        <v>5040</v>
      </c>
      <c r="D1169" t="s">
        <v>3779</v>
      </c>
    </row>
    <row r="1170" spans="1:4" x14ac:dyDescent="0.25">
      <c r="A1170" t="s">
        <v>2702</v>
      </c>
      <c r="B1170" s="101" t="s">
        <v>5039</v>
      </c>
      <c r="C1170" s="101" t="s">
        <v>5040</v>
      </c>
      <c r="D1170" t="s">
        <v>3780</v>
      </c>
    </row>
    <row r="1171" spans="1:4" x14ac:dyDescent="0.25">
      <c r="A1171" t="s">
        <v>2703</v>
      </c>
      <c r="B1171" s="101" t="s">
        <v>5039</v>
      </c>
      <c r="C1171" s="101" t="s">
        <v>5040</v>
      </c>
      <c r="D1171" t="s">
        <v>3781</v>
      </c>
    </row>
    <row r="1172" spans="1:4" x14ac:dyDescent="0.25">
      <c r="A1172" t="s">
        <v>1383</v>
      </c>
      <c r="B1172" s="101" t="s">
        <v>5039</v>
      </c>
      <c r="C1172" s="101" t="s">
        <v>5040</v>
      </c>
      <c r="D1172" t="s">
        <v>3782</v>
      </c>
    </row>
    <row r="1173" spans="1:4" x14ac:dyDescent="0.25">
      <c r="A1173" t="s">
        <v>1384</v>
      </c>
      <c r="B1173" s="101" t="s">
        <v>5039</v>
      </c>
      <c r="C1173" s="101" t="s">
        <v>5040</v>
      </c>
      <c r="D1173" t="s">
        <v>3783</v>
      </c>
    </row>
    <row r="1174" spans="1:4" x14ac:dyDescent="0.25">
      <c r="A1174" t="s">
        <v>1385</v>
      </c>
      <c r="B1174" s="101" t="s">
        <v>5039</v>
      </c>
      <c r="C1174" s="101" t="s">
        <v>5040</v>
      </c>
      <c r="D1174" t="s">
        <v>3784</v>
      </c>
    </row>
    <row r="1175" spans="1:4" x14ac:dyDescent="0.25">
      <c r="A1175" t="s">
        <v>1386</v>
      </c>
      <c r="B1175" s="101" t="s">
        <v>5039</v>
      </c>
      <c r="C1175" s="101" t="s">
        <v>5040</v>
      </c>
      <c r="D1175" t="s">
        <v>3785</v>
      </c>
    </row>
    <row r="1176" spans="1:4" x14ac:dyDescent="0.25">
      <c r="A1176" t="s">
        <v>1387</v>
      </c>
      <c r="B1176" s="101" t="s">
        <v>4955</v>
      </c>
      <c r="C1176" s="101" t="s">
        <v>4956</v>
      </c>
      <c r="D1176" t="s">
        <v>3786</v>
      </c>
    </row>
    <row r="1177" spans="1:4" x14ac:dyDescent="0.25">
      <c r="A1177" t="s">
        <v>1388</v>
      </c>
      <c r="B1177" s="101" t="s">
        <v>4955</v>
      </c>
      <c r="C1177" s="101" t="s">
        <v>4956</v>
      </c>
      <c r="D1177" t="s">
        <v>3787</v>
      </c>
    </row>
    <row r="1178" spans="1:4" x14ac:dyDescent="0.25">
      <c r="A1178" t="s">
        <v>1389</v>
      </c>
      <c r="B1178" s="101" t="s">
        <v>4955</v>
      </c>
      <c r="C1178" s="101" t="s">
        <v>4956</v>
      </c>
      <c r="D1178" t="s">
        <v>3788</v>
      </c>
    </row>
    <row r="1179" spans="1:4" x14ac:dyDescent="0.25">
      <c r="A1179" t="s">
        <v>1390</v>
      </c>
      <c r="B1179" s="101" t="s">
        <v>4955</v>
      </c>
      <c r="C1179" s="101" t="s">
        <v>4956</v>
      </c>
      <c r="D1179" t="s">
        <v>3789</v>
      </c>
    </row>
    <row r="1180" spans="1:4" x14ac:dyDescent="0.25">
      <c r="A1180" t="s">
        <v>1391</v>
      </c>
      <c r="B1180" s="101" t="s">
        <v>4955</v>
      </c>
      <c r="C1180" s="101" t="s">
        <v>4956</v>
      </c>
      <c r="D1180" t="s">
        <v>3790</v>
      </c>
    </row>
    <row r="1181" spans="1:4" x14ac:dyDescent="0.25">
      <c r="A1181" t="s">
        <v>1392</v>
      </c>
      <c r="B1181" s="101" t="s">
        <v>4955</v>
      </c>
      <c r="C1181" s="101" t="s">
        <v>4956</v>
      </c>
      <c r="D1181" t="s">
        <v>3791</v>
      </c>
    </row>
    <row r="1182" spans="1:4" x14ac:dyDescent="0.25">
      <c r="A1182" t="s">
        <v>1393</v>
      </c>
      <c r="B1182" s="101" t="s">
        <v>4955</v>
      </c>
      <c r="C1182" s="101" t="s">
        <v>4956</v>
      </c>
      <c r="D1182" t="s">
        <v>3792</v>
      </c>
    </row>
    <row r="1183" spans="1:4" x14ac:dyDescent="0.25">
      <c r="A1183" t="s">
        <v>1394</v>
      </c>
      <c r="B1183" s="101" t="s">
        <v>4955</v>
      </c>
      <c r="C1183" s="101" t="s">
        <v>4956</v>
      </c>
      <c r="D1183" t="s">
        <v>3793</v>
      </c>
    </row>
    <row r="1184" spans="1:4" x14ac:dyDescent="0.25">
      <c r="A1184" t="s">
        <v>1395</v>
      </c>
      <c r="B1184" s="101" t="s">
        <v>4955</v>
      </c>
      <c r="C1184" s="101" t="s">
        <v>4956</v>
      </c>
      <c r="D1184" t="s">
        <v>3794</v>
      </c>
    </row>
    <row r="1185" spans="1:4" x14ac:dyDescent="0.25">
      <c r="A1185" t="s">
        <v>1396</v>
      </c>
      <c r="B1185" s="101" t="s">
        <v>4955</v>
      </c>
      <c r="C1185" s="101" t="s">
        <v>4956</v>
      </c>
      <c r="D1185" t="s">
        <v>3795</v>
      </c>
    </row>
    <row r="1186" spans="1:4" x14ac:dyDescent="0.25">
      <c r="A1186" t="s">
        <v>1397</v>
      </c>
      <c r="B1186" s="101" t="s">
        <v>4955</v>
      </c>
      <c r="C1186" s="101" t="s">
        <v>4956</v>
      </c>
      <c r="D1186" t="s">
        <v>3796</v>
      </c>
    </row>
    <row r="1187" spans="1:4" x14ac:dyDescent="0.25">
      <c r="A1187" t="s">
        <v>1398</v>
      </c>
      <c r="B1187" s="101" t="s">
        <v>4955</v>
      </c>
      <c r="C1187" s="101" t="s">
        <v>4956</v>
      </c>
      <c r="D1187" t="s">
        <v>3797</v>
      </c>
    </row>
    <row r="1188" spans="1:4" x14ac:dyDescent="0.25">
      <c r="A1188" t="s">
        <v>1399</v>
      </c>
      <c r="B1188" s="101" t="s">
        <v>4955</v>
      </c>
      <c r="C1188" s="101" t="s">
        <v>4956</v>
      </c>
      <c r="D1188" t="s">
        <v>3798</v>
      </c>
    </row>
    <row r="1189" spans="1:4" x14ac:dyDescent="0.25">
      <c r="A1189" t="s">
        <v>1400</v>
      </c>
      <c r="B1189" s="101" t="s">
        <v>4955</v>
      </c>
      <c r="C1189" s="101" t="s">
        <v>4956</v>
      </c>
      <c r="D1189" t="s">
        <v>3799</v>
      </c>
    </row>
    <row r="1190" spans="1:4" x14ac:dyDescent="0.25">
      <c r="A1190" t="s">
        <v>1401</v>
      </c>
      <c r="B1190" s="101" t="s">
        <v>4955</v>
      </c>
      <c r="C1190" s="101" t="s">
        <v>4956</v>
      </c>
      <c r="D1190" t="s">
        <v>3800</v>
      </c>
    </row>
    <row r="1191" spans="1:4" x14ac:dyDescent="0.25">
      <c r="A1191" t="s">
        <v>1402</v>
      </c>
      <c r="B1191" s="101" t="s">
        <v>4955</v>
      </c>
      <c r="C1191" s="101" t="s">
        <v>4956</v>
      </c>
      <c r="D1191" t="s">
        <v>3801</v>
      </c>
    </row>
    <row r="1192" spans="1:4" x14ac:dyDescent="0.25">
      <c r="A1192" t="s">
        <v>1403</v>
      </c>
      <c r="B1192" s="101" t="s">
        <v>4955</v>
      </c>
      <c r="C1192" s="101" t="s">
        <v>4956</v>
      </c>
      <c r="D1192" t="s">
        <v>3802</v>
      </c>
    </row>
    <row r="1193" spans="1:4" x14ac:dyDescent="0.25">
      <c r="A1193" t="s">
        <v>1404</v>
      </c>
      <c r="B1193" s="101" t="s">
        <v>4955</v>
      </c>
      <c r="C1193" s="101" t="s">
        <v>4956</v>
      </c>
      <c r="D1193" t="s">
        <v>3803</v>
      </c>
    </row>
    <row r="1194" spans="1:4" x14ac:dyDescent="0.25">
      <c r="A1194" t="s">
        <v>1405</v>
      </c>
      <c r="B1194" s="101" t="s">
        <v>4955</v>
      </c>
      <c r="C1194" s="101" t="s">
        <v>4956</v>
      </c>
      <c r="D1194" t="s">
        <v>3804</v>
      </c>
    </row>
    <row r="1195" spans="1:4" x14ac:dyDescent="0.25">
      <c r="A1195" t="s">
        <v>1406</v>
      </c>
      <c r="B1195" s="101" t="s">
        <v>4955</v>
      </c>
      <c r="C1195" s="101" t="s">
        <v>4956</v>
      </c>
      <c r="D1195" t="s">
        <v>3805</v>
      </c>
    </row>
    <row r="1196" spans="1:4" x14ac:dyDescent="0.25">
      <c r="A1196" t="s">
        <v>1407</v>
      </c>
      <c r="B1196" s="101" t="s">
        <v>5045</v>
      </c>
      <c r="C1196" s="101" t="s">
        <v>5046</v>
      </c>
      <c r="D1196" t="s">
        <v>3806</v>
      </c>
    </row>
    <row r="1197" spans="1:4" x14ac:dyDescent="0.25">
      <c r="A1197" t="s">
        <v>1408</v>
      </c>
      <c r="B1197" s="101" t="s">
        <v>5045</v>
      </c>
      <c r="C1197" s="101" t="s">
        <v>5046</v>
      </c>
      <c r="D1197" t="s">
        <v>3807</v>
      </c>
    </row>
    <row r="1198" spans="1:4" x14ac:dyDescent="0.25">
      <c r="A1198" t="s">
        <v>1409</v>
      </c>
      <c r="B1198" s="101" t="s">
        <v>5045</v>
      </c>
      <c r="C1198" s="101" t="s">
        <v>5046</v>
      </c>
      <c r="D1198" t="s">
        <v>3808</v>
      </c>
    </row>
    <row r="1199" spans="1:4" x14ac:dyDescent="0.25">
      <c r="A1199" t="s">
        <v>1410</v>
      </c>
      <c r="B1199" s="101" t="s">
        <v>5045</v>
      </c>
      <c r="C1199" s="101" t="s">
        <v>5046</v>
      </c>
      <c r="D1199" t="s">
        <v>3809</v>
      </c>
    </row>
    <row r="1200" spans="1:4" x14ac:dyDescent="0.25">
      <c r="A1200" t="s">
        <v>1411</v>
      </c>
      <c r="B1200" s="101" t="s">
        <v>5045</v>
      </c>
      <c r="C1200" s="101" t="s">
        <v>5046</v>
      </c>
      <c r="D1200" t="s">
        <v>3810</v>
      </c>
    </row>
    <row r="1201" spans="1:4" x14ac:dyDescent="0.25">
      <c r="A1201" t="s">
        <v>1412</v>
      </c>
      <c r="B1201" s="101" t="s">
        <v>5045</v>
      </c>
      <c r="C1201" s="101" t="s">
        <v>5046</v>
      </c>
      <c r="D1201" t="s">
        <v>3811</v>
      </c>
    </row>
    <row r="1202" spans="1:4" x14ac:dyDescent="0.25">
      <c r="A1202" t="s">
        <v>1413</v>
      </c>
      <c r="B1202" s="101" t="s">
        <v>5045</v>
      </c>
      <c r="C1202" s="101" t="s">
        <v>5046</v>
      </c>
      <c r="D1202" t="s">
        <v>3008</v>
      </c>
    </row>
    <row r="1203" spans="1:4" x14ac:dyDescent="0.25">
      <c r="A1203" t="s">
        <v>1414</v>
      </c>
      <c r="B1203" s="101" t="s">
        <v>5045</v>
      </c>
      <c r="C1203" s="101" t="s">
        <v>5046</v>
      </c>
      <c r="D1203" t="s">
        <v>3812</v>
      </c>
    </row>
    <row r="1204" spans="1:4" x14ac:dyDescent="0.25">
      <c r="A1204" t="s">
        <v>1415</v>
      </c>
      <c r="B1204" s="101" t="s">
        <v>5045</v>
      </c>
      <c r="C1204" s="101" t="s">
        <v>5046</v>
      </c>
      <c r="D1204" t="s">
        <v>3813</v>
      </c>
    </row>
    <row r="1205" spans="1:4" x14ac:dyDescent="0.25">
      <c r="A1205" t="s">
        <v>1416</v>
      </c>
      <c r="B1205" s="101" t="s">
        <v>5045</v>
      </c>
      <c r="C1205" s="101" t="s">
        <v>5046</v>
      </c>
      <c r="D1205" t="s">
        <v>3814</v>
      </c>
    </row>
    <row r="1206" spans="1:4" x14ac:dyDescent="0.25">
      <c r="A1206" t="s">
        <v>1417</v>
      </c>
      <c r="B1206" s="101" t="s">
        <v>5045</v>
      </c>
      <c r="C1206" s="101" t="s">
        <v>5046</v>
      </c>
      <c r="D1206" t="s">
        <v>3815</v>
      </c>
    </row>
    <row r="1207" spans="1:4" x14ac:dyDescent="0.25">
      <c r="A1207" t="s">
        <v>1418</v>
      </c>
      <c r="B1207" s="101" t="s">
        <v>5045</v>
      </c>
      <c r="C1207" s="101" t="s">
        <v>5046</v>
      </c>
      <c r="D1207" t="s">
        <v>3816</v>
      </c>
    </row>
    <row r="1208" spans="1:4" x14ac:dyDescent="0.25">
      <c r="A1208" t="s">
        <v>1419</v>
      </c>
      <c r="B1208" s="101" t="s">
        <v>5045</v>
      </c>
      <c r="C1208" s="101" t="s">
        <v>5046</v>
      </c>
      <c r="D1208" t="s">
        <v>3817</v>
      </c>
    </row>
    <row r="1209" spans="1:4" x14ac:dyDescent="0.25">
      <c r="A1209" t="s">
        <v>1420</v>
      </c>
      <c r="B1209" s="101" t="s">
        <v>5045</v>
      </c>
      <c r="C1209" s="101" t="s">
        <v>5046</v>
      </c>
      <c r="D1209" t="s">
        <v>3818</v>
      </c>
    </row>
    <row r="1210" spans="1:4" x14ac:dyDescent="0.25">
      <c r="A1210" t="s">
        <v>1421</v>
      </c>
      <c r="B1210" s="101" t="s">
        <v>5045</v>
      </c>
      <c r="C1210" s="101" t="s">
        <v>5046</v>
      </c>
      <c r="D1210" t="s">
        <v>3819</v>
      </c>
    </row>
    <row r="1211" spans="1:4" x14ac:dyDescent="0.25">
      <c r="A1211" t="s">
        <v>1422</v>
      </c>
      <c r="B1211" s="101" t="s">
        <v>5045</v>
      </c>
      <c r="C1211" s="101" t="s">
        <v>5046</v>
      </c>
      <c r="D1211" t="s">
        <v>3820</v>
      </c>
    </row>
    <row r="1212" spans="1:4" x14ac:dyDescent="0.25">
      <c r="A1212" t="s">
        <v>1423</v>
      </c>
      <c r="B1212" s="101" t="s">
        <v>5045</v>
      </c>
      <c r="C1212" s="101" t="s">
        <v>5046</v>
      </c>
      <c r="D1212" t="s">
        <v>3821</v>
      </c>
    </row>
    <row r="1213" spans="1:4" x14ac:dyDescent="0.25">
      <c r="A1213" t="s">
        <v>1424</v>
      </c>
      <c r="B1213" s="101" t="s">
        <v>5045</v>
      </c>
      <c r="C1213" s="101" t="s">
        <v>5046</v>
      </c>
      <c r="D1213" t="s">
        <v>3822</v>
      </c>
    </row>
    <row r="1214" spans="1:4" x14ac:dyDescent="0.25">
      <c r="A1214" t="s">
        <v>1425</v>
      </c>
      <c r="B1214" s="101" t="s">
        <v>5045</v>
      </c>
      <c r="C1214" s="101" t="s">
        <v>5046</v>
      </c>
      <c r="D1214" t="s">
        <v>3823</v>
      </c>
    </row>
    <row r="1215" spans="1:4" x14ac:dyDescent="0.25">
      <c r="A1215" t="s">
        <v>1426</v>
      </c>
      <c r="B1215" s="101" t="s">
        <v>5045</v>
      </c>
      <c r="C1215" s="101" t="s">
        <v>5046</v>
      </c>
      <c r="D1215" t="s">
        <v>3824</v>
      </c>
    </row>
    <row r="1216" spans="1:4" x14ac:dyDescent="0.25">
      <c r="A1216" t="s">
        <v>1427</v>
      </c>
      <c r="B1216" s="101" t="s">
        <v>5045</v>
      </c>
      <c r="C1216" s="101" t="s">
        <v>5046</v>
      </c>
      <c r="D1216" t="s">
        <v>3825</v>
      </c>
    </row>
    <row r="1217" spans="1:4" x14ac:dyDescent="0.25">
      <c r="A1217" t="s">
        <v>1428</v>
      </c>
      <c r="B1217" s="101" t="s">
        <v>5045</v>
      </c>
      <c r="C1217" s="101" t="s">
        <v>5046</v>
      </c>
      <c r="D1217" t="s">
        <v>3826</v>
      </c>
    </row>
    <row r="1218" spans="1:4" x14ac:dyDescent="0.25">
      <c r="A1218" t="s">
        <v>1429</v>
      </c>
      <c r="B1218" s="101" t="s">
        <v>5045</v>
      </c>
      <c r="C1218" s="101" t="s">
        <v>5046</v>
      </c>
      <c r="D1218" t="s">
        <v>3827</v>
      </c>
    </row>
    <row r="1219" spans="1:4" x14ac:dyDescent="0.25">
      <c r="A1219" t="s">
        <v>1430</v>
      </c>
      <c r="B1219" s="101" t="s">
        <v>5045</v>
      </c>
      <c r="C1219" s="101" t="s">
        <v>5046</v>
      </c>
      <c r="D1219" t="s">
        <v>3828</v>
      </c>
    </row>
    <row r="1220" spans="1:4" x14ac:dyDescent="0.25">
      <c r="A1220" t="s">
        <v>1431</v>
      </c>
      <c r="B1220" s="101" t="s">
        <v>5045</v>
      </c>
      <c r="C1220" s="101" t="s">
        <v>5046</v>
      </c>
      <c r="D1220" t="s">
        <v>3829</v>
      </c>
    </row>
    <row r="1221" spans="1:4" x14ac:dyDescent="0.25">
      <c r="A1221" t="s">
        <v>1432</v>
      </c>
      <c r="B1221" s="101" t="s">
        <v>5045</v>
      </c>
      <c r="C1221" s="101" t="s">
        <v>5046</v>
      </c>
      <c r="D1221" t="s">
        <v>3830</v>
      </c>
    </row>
    <row r="1222" spans="1:4" x14ac:dyDescent="0.25">
      <c r="A1222" t="s">
        <v>1433</v>
      </c>
      <c r="B1222" s="101" t="s">
        <v>5045</v>
      </c>
      <c r="C1222" s="101" t="s">
        <v>5046</v>
      </c>
      <c r="D1222" t="s">
        <v>3831</v>
      </c>
    </row>
    <row r="1223" spans="1:4" x14ac:dyDescent="0.25">
      <c r="A1223" t="s">
        <v>1434</v>
      </c>
      <c r="B1223" s="101" t="s">
        <v>4989</v>
      </c>
      <c r="C1223" s="101" t="s">
        <v>4990</v>
      </c>
      <c r="D1223" t="s">
        <v>3832</v>
      </c>
    </row>
    <row r="1224" spans="1:4" x14ac:dyDescent="0.25">
      <c r="A1224" t="s">
        <v>1435</v>
      </c>
      <c r="B1224" s="101" t="s">
        <v>4989</v>
      </c>
      <c r="C1224" s="101" t="s">
        <v>4990</v>
      </c>
      <c r="D1224" t="s">
        <v>2983</v>
      </c>
    </row>
    <row r="1225" spans="1:4" x14ac:dyDescent="0.25">
      <c r="A1225" t="s">
        <v>1436</v>
      </c>
      <c r="B1225" s="101" t="s">
        <v>4989</v>
      </c>
      <c r="C1225" s="101" t="s">
        <v>4990</v>
      </c>
      <c r="D1225" t="s">
        <v>3268</v>
      </c>
    </row>
    <row r="1226" spans="1:4" x14ac:dyDescent="0.25">
      <c r="A1226" t="s">
        <v>1437</v>
      </c>
      <c r="B1226" s="101" t="s">
        <v>4989</v>
      </c>
      <c r="C1226" s="101" t="s">
        <v>4990</v>
      </c>
      <c r="D1226" t="s">
        <v>3833</v>
      </c>
    </row>
    <row r="1227" spans="1:4" x14ac:dyDescent="0.25">
      <c r="A1227" t="s">
        <v>1438</v>
      </c>
      <c r="B1227" s="101" t="s">
        <v>4989</v>
      </c>
      <c r="C1227" s="101" t="s">
        <v>4990</v>
      </c>
      <c r="D1227" t="s">
        <v>3834</v>
      </c>
    </row>
    <row r="1228" spans="1:4" x14ac:dyDescent="0.25">
      <c r="A1228" t="s">
        <v>1439</v>
      </c>
      <c r="B1228" s="101" t="s">
        <v>4989</v>
      </c>
      <c r="C1228" s="101" t="s">
        <v>4990</v>
      </c>
      <c r="D1228" t="s">
        <v>3835</v>
      </c>
    </row>
    <row r="1229" spans="1:4" x14ac:dyDescent="0.25">
      <c r="A1229" t="s">
        <v>1440</v>
      </c>
      <c r="B1229" s="101" t="s">
        <v>4989</v>
      </c>
      <c r="C1229" s="101" t="s">
        <v>4990</v>
      </c>
      <c r="D1229" t="s">
        <v>3128</v>
      </c>
    </row>
    <row r="1230" spans="1:4" x14ac:dyDescent="0.25">
      <c r="A1230" t="s">
        <v>1441</v>
      </c>
      <c r="B1230" s="101" t="s">
        <v>4989</v>
      </c>
      <c r="C1230" s="101" t="s">
        <v>4990</v>
      </c>
      <c r="D1230" t="s">
        <v>3836</v>
      </c>
    </row>
    <row r="1231" spans="1:4" x14ac:dyDescent="0.25">
      <c r="A1231" t="s">
        <v>1442</v>
      </c>
      <c r="B1231" s="101" t="s">
        <v>4989</v>
      </c>
      <c r="C1231" s="101" t="s">
        <v>4990</v>
      </c>
      <c r="D1231" t="s">
        <v>3837</v>
      </c>
    </row>
    <row r="1232" spans="1:4" x14ac:dyDescent="0.25">
      <c r="A1232" t="s">
        <v>1443</v>
      </c>
      <c r="B1232" s="101" t="s">
        <v>4989</v>
      </c>
      <c r="C1232" s="101" t="s">
        <v>4990</v>
      </c>
      <c r="D1232" t="s">
        <v>3838</v>
      </c>
    </row>
    <row r="1233" spans="1:4" x14ac:dyDescent="0.25">
      <c r="A1233" t="s">
        <v>1444</v>
      </c>
      <c r="B1233" s="101" t="s">
        <v>4989</v>
      </c>
      <c r="C1233" s="101" t="s">
        <v>4990</v>
      </c>
      <c r="D1233" t="s">
        <v>3839</v>
      </c>
    </row>
    <row r="1234" spans="1:4" x14ac:dyDescent="0.25">
      <c r="A1234" t="s">
        <v>1445</v>
      </c>
      <c r="B1234" s="101" t="s">
        <v>4989</v>
      </c>
      <c r="C1234" s="101" t="s">
        <v>4990</v>
      </c>
      <c r="D1234" t="s">
        <v>2723</v>
      </c>
    </row>
    <row r="1235" spans="1:4" x14ac:dyDescent="0.25">
      <c r="A1235" t="s">
        <v>1446</v>
      </c>
      <c r="B1235" s="101" t="s">
        <v>4989</v>
      </c>
      <c r="C1235" s="101" t="s">
        <v>4990</v>
      </c>
      <c r="D1235" t="s">
        <v>3840</v>
      </c>
    </row>
    <row r="1236" spans="1:4" x14ac:dyDescent="0.25">
      <c r="A1236" t="s">
        <v>1447</v>
      </c>
      <c r="B1236" s="101" t="s">
        <v>4989</v>
      </c>
      <c r="C1236" s="101" t="s">
        <v>4990</v>
      </c>
      <c r="D1236" t="s">
        <v>3841</v>
      </c>
    </row>
    <row r="1237" spans="1:4" x14ac:dyDescent="0.25">
      <c r="A1237" t="s">
        <v>1448</v>
      </c>
      <c r="B1237" s="101" t="s">
        <v>4989</v>
      </c>
      <c r="C1237" s="101" t="s">
        <v>4990</v>
      </c>
      <c r="D1237" t="s">
        <v>3842</v>
      </c>
    </row>
    <row r="1238" spans="1:4" x14ac:dyDescent="0.25">
      <c r="A1238" t="s">
        <v>1449</v>
      </c>
      <c r="B1238" s="101" t="s">
        <v>4989</v>
      </c>
      <c r="C1238" s="101" t="s">
        <v>4990</v>
      </c>
      <c r="D1238" t="s">
        <v>3843</v>
      </c>
    </row>
    <row r="1239" spans="1:4" x14ac:dyDescent="0.25">
      <c r="A1239" t="s">
        <v>1450</v>
      </c>
      <c r="B1239" s="101" t="s">
        <v>4989</v>
      </c>
      <c r="C1239" s="101" t="s">
        <v>4990</v>
      </c>
      <c r="D1239" t="s">
        <v>3844</v>
      </c>
    </row>
    <row r="1240" spans="1:4" x14ac:dyDescent="0.25">
      <c r="A1240" t="s">
        <v>1451</v>
      </c>
      <c r="B1240" s="101" t="s">
        <v>4989</v>
      </c>
      <c r="C1240" s="101" t="s">
        <v>4990</v>
      </c>
      <c r="D1240" t="s">
        <v>3022</v>
      </c>
    </row>
    <row r="1241" spans="1:4" x14ac:dyDescent="0.25">
      <c r="A1241" t="s">
        <v>1452</v>
      </c>
      <c r="B1241" s="101" t="s">
        <v>4989</v>
      </c>
      <c r="C1241" s="101" t="s">
        <v>4990</v>
      </c>
      <c r="D1241" t="s">
        <v>3845</v>
      </c>
    </row>
    <row r="1242" spans="1:4" x14ac:dyDescent="0.25">
      <c r="A1242" t="s">
        <v>1453</v>
      </c>
      <c r="B1242" s="101" t="s">
        <v>4989</v>
      </c>
      <c r="C1242" s="101" t="s">
        <v>4990</v>
      </c>
      <c r="D1242" t="s">
        <v>3846</v>
      </c>
    </row>
    <row r="1243" spans="1:4" x14ac:dyDescent="0.25">
      <c r="A1243" t="s">
        <v>1454</v>
      </c>
      <c r="B1243" s="101" t="s">
        <v>4989</v>
      </c>
      <c r="C1243" s="101" t="s">
        <v>4990</v>
      </c>
      <c r="D1243" t="s">
        <v>3847</v>
      </c>
    </row>
    <row r="1244" spans="1:4" x14ac:dyDescent="0.25">
      <c r="A1244" t="s">
        <v>1455</v>
      </c>
      <c r="B1244" s="101" t="s">
        <v>4989</v>
      </c>
      <c r="C1244" s="101" t="s">
        <v>4990</v>
      </c>
      <c r="D1244" t="s">
        <v>3848</v>
      </c>
    </row>
    <row r="1245" spans="1:4" x14ac:dyDescent="0.25">
      <c r="A1245" t="s">
        <v>1456</v>
      </c>
      <c r="B1245" s="101" t="s">
        <v>4989</v>
      </c>
      <c r="C1245" s="101" t="s">
        <v>4990</v>
      </c>
      <c r="D1245" t="s">
        <v>3849</v>
      </c>
    </row>
    <row r="1246" spans="1:4" x14ac:dyDescent="0.25">
      <c r="A1246" t="s">
        <v>1457</v>
      </c>
      <c r="B1246" s="101" t="s">
        <v>4989</v>
      </c>
      <c r="C1246" s="101" t="s">
        <v>4990</v>
      </c>
      <c r="D1246" t="s">
        <v>3850</v>
      </c>
    </row>
    <row r="1247" spans="1:4" x14ac:dyDescent="0.25">
      <c r="A1247" t="s">
        <v>1458</v>
      </c>
      <c r="B1247" s="101" t="s">
        <v>4989</v>
      </c>
      <c r="C1247" s="101" t="s">
        <v>4990</v>
      </c>
      <c r="D1247" t="s">
        <v>3851</v>
      </c>
    </row>
    <row r="1248" spans="1:4" x14ac:dyDescent="0.25">
      <c r="A1248" t="s">
        <v>1459</v>
      </c>
      <c r="B1248" s="101" t="s">
        <v>4989</v>
      </c>
      <c r="C1248" s="101" t="s">
        <v>4990</v>
      </c>
      <c r="D1248" t="s">
        <v>3852</v>
      </c>
    </row>
    <row r="1249" spans="1:4" x14ac:dyDescent="0.25">
      <c r="A1249" t="s">
        <v>1460</v>
      </c>
      <c r="B1249" s="101" t="s">
        <v>4989</v>
      </c>
      <c r="C1249" s="101" t="s">
        <v>4990</v>
      </c>
      <c r="D1249" t="s">
        <v>3853</v>
      </c>
    </row>
    <row r="1250" spans="1:4" x14ac:dyDescent="0.25">
      <c r="A1250" t="s">
        <v>1461</v>
      </c>
      <c r="B1250" s="101" t="s">
        <v>4989</v>
      </c>
      <c r="C1250" s="101" t="s">
        <v>4990</v>
      </c>
      <c r="D1250" t="s">
        <v>3854</v>
      </c>
    </row>
    <row r="1251" spans="1:4" x14ac:dyDescent="0.25">
      <c r="A1251" t="s">
        <v>1462</v>
      </c>
      <c r="B1251" s="101" t="s">
        <v>4989</v>
      </c>
      <c r="C1251" s="101" t="s">
        <v>4990</v>
      </c>
      <c r="D1251" t="s">
        <v>3855</v>
      </c>
    </row>
    <row r="1252" spans="1:4" x14ac:dyDescent="0.25">
      <c r="A1252" t="s">
        <v>1463</v>
      </c>
      <c r="B1252" s="101" t="s">
        <v>4985</v>
      </c>
      <c r="C1252" s="101" t="s">
        <v>4986</v>
      </c>
      <c r="D1252" t="s">
        <v>3062</v>
      </c>
    </row>
    <row r="1253" spans="1:4" x14ac:dyDescent="0.25">
      <c r="A1253" t="s">
        <v>1464</v>
      </c>
      <c r="B1253" s="101" t="s">
        <v>4985</v>
      </c>
      <c r="C1253" s="101" t="s">
        <v>4986</v>
      </c>
      <c r="D1253" t="s">
        <v>3856</v>
      </c>
    </row>
    <row r="1254" spans="1:4" x14ac:dyDescent="0.25">
      <c r="A1254" t="s">
        <v>1465</v>
      </c>
      <c r="B1254" s="101" t="s">
        <v>4985</v>
      </c>
      <c r="C1254" s="101" t="s">
        <v>4986</v>
      </c>
      <c r="D1254" t="s">
        <v>3857</v>
      </c>
    </row>
    <row r="1255" spans="1:4" x14ac:dyDescent="0.25">
      <c r="A1255" t="s">
        <v>1466</v>
      </c>
      <c r="B1255" s="101" t="s">
        <v>4985</v>
      </c>
      <c r="C1255" s="101" t="s">
        <v>4986</v>
      </c>
      <c r="D1255" t="s">
        <v>3858</v>
      </c>
    </row>
    <row r="1256" spans="1:4" x14ac:dyDescent="0.25">
      <c r="A1256" t="s">
        <v>1467</v>
      </c>
      <c r="B1256" s="101" t="s">
        <v>4985</v>
      </c>
      <c r="C1256" s="101" t="s">
        <v>4986</v>
      </c>
      <c r="D1256" t="s">
        <v>3859</v>
      </c>
    </row>
    <row r="1257" spans="1:4" x14ac:dyDescent="0.25">
      <c r="A1257" t="s">
        <v>1468</v>
      </c>
      <c r="B1257" s="101" t="s">
        <v>4985</v>
      </c>
      <c r="C1257" s="101" t="s">
        <v>4986</v>
      </c>
      <c r="D1257" t="s">
        <v>3860</v>
      </c>
    </row>
    <row r="1258" spans="1:4" x14ac:dyDescent="0.25">
      <c r="A1258" t="s">
        <v>1469</v>
      </c>
      <c r="B1258" s="101" t="s">
        <v>4985</v>
      </c>
      <c r="C1258" s="101" t="s">
        <v>4986</v>
      </c>
      <c r="D1258" t="s">
        <v>3861</v>
      </c>
    </row>
    <row r="1259" spans="1:4" x14ac:dyDescent="0.25">
      <c r="A1259" t="s">
        <v>1470</v>
      </c>
      <c r="B1259" s="101" t="s">
        <v>4985</v>
      </c>
      <c r="C1259" s="101" t="s">
        <v>4986</v>
      </c>
      <c r="D1259" t="s">
        <v>3862</v>
      </c>
    </row>
    <row r="1260" spans="1:4" x14ac:dyDescent="0.25">
      <c r="A1260" t="s">
        <v>1471</v>
      </c>
      <c r="B1260" s="101" t="s">
        <v>4985</v>
      </c>
      <c r="C1260" s="101" t="s">
        <v>4986</v>
      </c>
      <c r="D1260" t="s">
        <v>3863</v>
      </c>
    </row>
    <row r="1261" spans="1:4" x14ac:dyDescent="0.25">
      <c r="A1261" t="s">
        <v>1472</v>
      </c>
      <c r="B1261" s="101" t="s">
        <v>4985</v>
      </c>
      <c r="C1261" s="101" t="s">
        <v>4986</v>
      </c>
      <c r="D1261" t="s">
        <v>3864</v>
      </c>
    </row>
    <row r="1262" spans="1:4" x14ac:dyDescent="0.25">
      <c r="A1262" t="s">
        <v>1473</v>
      </c>
      <c r="B1262" s="101" t="s">
        <v>4985</v>
      </c>
      <c r="C1262" s="101" t="s">
        <v>4986</v>
      </c>
      <c r="D1262" t="s">
        <v>3865</v>
      </c>
    </row>
    <row r="1263" spans="1:4" x14ac:dyDescent="0.25">
      <c r="A1263" t="s">
        <v>1474</v>
      </c>
      <c r="B1263" s="101" t="s">
        <v>4985</v>
      </c>
      <c r="C1263" s="101" t="s">
        <v>4986</v>
      </c>
      <c r="D1263" t="s">
        <v>2971</v>
      </c>
    </row>
    <row r="1264" spans="1:4" x14ac:dyDescent="0.25">
      <c r="A1264" t="s">
        <v>1475</v>
      </c>
      <c r="B1264" s="101" t="s">
        <v>4985</v>
      </c>
      <c r="C1264" s="101" t="s">
        <v>4986</v>
      </c>
      <c r="D1264" t="s">
        <v>3866</v>
      </c>
    </row>
    <row r="1265" spans="1:4" x14ac:dyDescent="0.25">
      <c r="A1265" t="s">
        <v>1476</v>
      </c>
      <c r="B1265" s="101" t="s">
        <v>4985</v>
      </c>
      <c r="C1265" s="101" t="s">
        <v>4986</v>
      </c>
      <c r="D1265" t="s">
        <v>3471</v>
      </c>
    </row>
    <row r="1266" spans="1:4" x14ac:dyDescent="0.25">
      <c r="A1266" t="s">
        <v>1477</v>
      </c>
      <c r="B1266" s="101" t="s">
        <v>4985</v>
      </c>
      <c r="C1266" s="101" t="s">
        <v>4986</v>
      </c>
      <c r="D1266" t="s">
        <v>3867</v>
      </c>
    </row>
    <row r="1267" spans="1:4" x14ac:dyDescent="0.25">
      <c r="A1267" t="s">
        <v>1478</v>
      </c>
      <c r="B1267" s="101" t="s">
        <v>4985</v>
      </c>
      <c r="C1267" s="101" t="s">
        <v>4986</v>
      </c>
      <c r="D1267" t="s">
        <v>3868</v>
      </c>
    </row>
    <row r="1268" spans="1:4" x14ac:dyDescent="0.25">
      <c r="A1268" t="s">
        <v>1479</v>
      </c>
      <c r="B1268" s="101" t="s">
        <v>4985</v>
      </c>
      <c r="C1268" s="101" t="s">
        <v>4986</v>
      </c>
      <c r="D1268" t="s">
        <v>3869</v>
      </c>
    </row>
    <row r="1269" spans="1:4" x14ac:dyDescent="0.25">
      <c r="A1269" t="s">
        <v>1480</v>
      </c>
      <c r="B1269" s="101" t="s">
        <v>4985</v>
      </c>
      <c r="C1269" s="101" t="s">
        <v>4986</v>
      </c>
      <c r="D1269" t="s">
        <v>3870</v>
      </c>
    </row>
    <row r="1270" spans="1:4" x14ac:dyDescent="0.25">
      <c r="A1270" t="s">
        <v>1481</v>
      </c>
      <c r="B1270" s="101" t="s">
        <v>4985</v>
      </c>
      <c r="C1270" s="101" t="s">
        <v>4986</v>
      </c>
      <c r="D1270" t="s">
        <v>3871</v>
      </c>
    </row>
    <row r="1271" spans="1:4" x14ac:dyDescent="0.25">
      <c r="A1271" t="s">
        <v>1482</v>
      </c>
      <c r="B1271" s="101" t="s">
        <v>4985</v>
      </c>
      <c r="C1271" s="101" t="s">
        <v>4986</v>
      </c>
      <c r="D1271" t="s">
        <v>3872</v>
      </c>
    </row>
    <row r="1272" spans="1:4" x14ac:dyDescent="0.25">
      <c r="A1272" t="s">
        <v>1483</v>
      </c>
      <c r="B1272" s="101" t="s">
        <v>4985</v>
      </c>
      <c r="C1272" s="101" t="s">
        <v>4986</v>
      </c>
      <c r="D1272" t="s">
        <v>3873</v>
      </c>
    </row>
    <row r="1273" spans="1:4" x14ac:dyDescent="0.25">
      <c r="A1273" t="s">
        <v>1484</v>
      </c>
      <c r="B1273" s="101" t="s">
        <v>4985</v>
      </c>
      <c r="C1273" s="101" t="s">
        <v>4986</v>
      </c>
      <c r="D1273" t="s">
        <v>3874</v>
      </c>
    </row>
    <row r="1274" spans="1:4" x14ac:dyDescent="0.25">
      <c r="A1274" t="s">
        <v>1485</v>
      </c>
      <c r="B1274" s="101" t="s">
        <v>4985</v>
      </c>
      <c r="C1274" s="101" t="s">
        <v>4986</v>
      </c>
      <c r="D1274" t="s">
        <v>3875</v>
      </c>
    </row>
    <row r="1275" spans="1:4" x14ac:dyDescent="0.25">
      <c r="A1275" t="s">
        <v>1486</v>
      </c>
      <c r="B1275" s="101" t="s">
        <v>4985</v>
      </c>
      <c r="C1275" s="101" t="s">
        <v>4986</v>
      </c>
      <c r="D1275" t="s">
        <v>3876</v>
      </c>
    </row>
    <row r="1276" spans="1:4" x14ac:dyDescent="0.25">
      <c r="A1276" t="s">
        <v>1487</v>
      </c>
      <c r="B1276" s="101" t="s">
        <v>4985</v>
      </c>
      <c r="C1276" s="101" t="s">
        <v>4986</v>
      </c>
      <c r="D1276" t="s">
        <v>3877</v>
      </c>
    </row>
    <row r="1277" spans="1:4" x14ac:dyDescent="0.25">
      <c r="A1277" t="s">
        <v>1488</v>
      </c>
      <c r="B1277" s="101" t="s">
        <v>4985</v>
      </c>
      <c r="C1277" s="101" t="s">
        <v>4986</v>
      </c>
      <c r="D1277" t="s">
        <v>3878</v>
      </c>
    </row>
    <row r="1278" spans="1:4" x14ac:dyDescent="0.25">
      <c r="A1278" t="s">
        <v>1489</v>
      </c>
      <c r="B1278" s="101" t="s">
        <v>4985</v>
      </c>
      <c r="C1278" s="101" t="s">
        <v>4986</v>
      </c>
      <c r="D1278" t="s">
        <v>3879</v>
      </c>
    </row>
    <row r="1279" spans="1:4" x14ac:dyDescent="0.25">
      <c r="A1279" t="s">
        <v>1490</v>
      </c>
      <c r="B1279" s="101" t="s">
        <v>4985</v>
      </c>
      <c r="C1279" s="101" t="s">
        <v>4986</v>
      </c>
      <c r="D1279" t="s">
        <v>3880</v>
      </c>
    </row>
    <row r="1280" spans="1:4" x14ac:dyDescent="0.25">
      <c r="A1280" t="s">
        <v>1491</v>
      </c>
      <c r="B1280" s="101" t="s">
        <v>4985</v>
      </c>
      <c r="C1280" s="101" t="s">
        <v>4986</v>
      </c>
      <c r="D1280" t="s">
        <v>3881</v>
      </c>
    </row>
    <row r="1281" spans="1:4" x14ac:dyDescent="0.25">
      <c r="A1281" t="s">
        <v>1492</v>
      </c>
      <c r="B1281" s="101" t="s">
        <v>4985</v>
      </c>
      <c r="C1281" s="101" t="s">
        <v>4986</v>
      </c>
      <c r="D1281" t="s">
        <v>3882</v>
      </c>
    </row>
    <row r="1282" spans="1:4" x14ac:dyDescent="0.25">
      <c r="A1282" t="s">
        <v>1493</v>
      </c>
      <c r="B1282" s="101" t="s">
        <v>4985</v>
      </c>
      <c r="C1282" s="101" t="s">
        <v>4986</v>
      </c>
      <c r="D1282" t="s">
        <v>3883</v>
      </c>
    </row>
    <row r="1283" spans="1:4" x14ac:dyDescent="0.25">
      <c r="A1283" t="s">
        <v>1494</v>
      </c>
      <c r="B1283" s="101" t="s">
        <v>4985</v>
      </c>
      <c r="C1283" s="101" t="s">
        <v>4986</v>
      </c>
      <c r="D1283" t="s">
        <v>3884</v>
      </c>
    </row>
    <row r="1284" spans="1:4" x14ac:dyDescent="0.25">
      <c r="A1284" t="s">
        <v>1495</v>
      </c>
      <c r="B1284" s="101" t="s">
        <v>4985</v>
      </c>
      <c r="C1284" s="101" t="s">
        <v>4986</v>
      </c>
      <c r="D1284" t="s">
        <v>3885</v>
      </c>
    </row>
    <row r="1285" spans="1:4" x14ac:dyDescent="0.25">
      <c r="A1285" t="s">
        <v>1496</v>
      </c>
      <c r="B1285" s="101" t="s">
        <v>5075</v>
      </c>
      <c r="C1285" s="101" t="s">
        <v>5076</v>
      </c>
      <c r="D1285" t="s">
        <v>3886</v>
      </c>
    </row>
    <row r="1286" spans="1:4" x14ac:dyDescent="0.25">
      <c r="A1286" t="s">
        <v>1497</v>
      </c>
      <c r="B1286" s="101" t="s">
        <v>5075</v>
      </c>
      <c r="C1286" s="101" t="s">
        <v>5076</v>
      </c>
      <c r="D1286" t="s">
        <v>3887</v>
      </c>
    </row>
    <row r="1287" spans="1:4" x14ac:dyDescent="0.25">
      <c r="A1287" t="s">
        <v>1498</v>
      </c>
      <c r="B1287" s="101" t="s">
        <v>5075</v>
      </c>
      <c r="C1287" s="101" t="s">
        <v>5076</v>
      </c>
      <c r="D1287" t="s">
        <v>3888</v>
      </c>
    </row>
    <row r="1288" spans="1:4" x14ac:dyDescent="0.25">
      <c r="A1288" t="s">
        <v>1499</v>
      </c>
      <c r="B1288" s="101" t="s">
        <v>5075</v>
      </c>
      <c r="C1288" s="101" t="s">
        <v>5076</v>
      </c>
      <c r="D1288" t="s">
        <v>3889</v>
      </c>
    </row>
    <row r="1289" spans="1:4" x14ac:dyDescent="0.25">
      <c r="A1289" t="s">
        <v>1500</v>
      </c>
      <c r="B1289" s="101" t="s">
        <v>5075</v>
      </c>
      <c r="C1289" s="101" t="s">
        <v>5076</v>
      </c>
      <c r="D1289" t="s">
        <v>3890</v>
      </c>
    </row>
    <row r="1290" spans="1:4" x14ac:dyDescent="0.25">
      <c r="A1290" t="s">
        <v>1501</v>
      </c>
      <c r="B1290" s="101" t="s">
        <v>5075</v>
      </c>
      <c r="C1290" s="101" t="s">
        <v>5076</v>
      </c>
      <c r="D1290" t="s">
        <v>3891</v>
      </c>
    </row>
    <row r="1291" spans="1:4" x14ac:dyDescent="0.25">
      <c r="A1291" t="s">
        <v>1502</v>
      </c>
      <c r="B1291" s="101" t="s">
        <v>5075</v>
      </c>
      <c r="C1291" s="101" t="s">
        <v>5076</v>
      </c>
      <c r="D1291" t="s">
        <v>3892</v>
      </c>
    </row>
    <row r="1292" spans="1:4" x14ac:dyDescent="0.25">
      <c r="A1292" t="s">
        <v>1503</v>
      </c>
      <c r="B1292" s="101" t="s">
        <v>5075</v>
      </c>
      <c r="C1292" s="101" t="s">
        <v>5076</v>
      </c>
      <c r="D1292" t="s">
        <v>3893</v>
      </c>
    </row>
    <row r="1293" spans="1:4" x14ac:dyDescent="0.25">
      <c r="A1293" t="s">
        <v>1504</v>
      </c>
      <c r="B1293" s="101" t="s">
        <v>5075</v>
      </c>
      <c r="C1293" s="101" t="s">
        <v>5076</v>
      </c>
      <c r="D1293" t="s">
        <v>3894</v>
      </c>
    </row>
    <row r="1294" spans="1:4" x14ac:dyDescent="0.25">
      <c r="A1294" t="s">
        <v>1505</v>
      </c>
      <c r="B1294" s="101" t="s">
        <v>5075</v>
      </c>
      <c r="C1294" s="101" t="s">
        <v>5076</v>
      </c>
      <c r="D1294" t="s">
        <v>3895</v>
      </c>
    </row>
    <row r="1295" spans="1:4" x14ac:dyDescent="0.25">
      <c r="A1295" t="s">
        <v>1506</v>
      </c>
      <c r="B1295" s="101" t="s">
        <v>5075</v>
      </c>
      <c r="C1295" s="101" t="s">
        <v>5076</v>
      </c>
      <c r="D1295" t="s">
        <v>3896</v>
      </c>
    </row>
    <row r="1296" spans="1:4" x14ac:dyDescent="0.25">
      <c r="A1296" t="s">
        <v>1507</v>
      </c>
      <c r="B1296" s="101" t="s">
        <v>5075</v>
      </c>
      <c r="C1296" s="101" t="s">
        <v>5076</v>
      </c>
      <c r="D1296" t="s">
        <v>3897</v>
      </c>
    </row>
    <row r="1297" spans="1:4" x14ac:dyDescent="0.25">
      <c r="A1297" t="s">
        <v>1508</v>
      </c>
      <c r="B1297" s="101" t="s">
        <v>5075</v>
      </c>
      <c r="C1297" s="101" t="s">
        <v>5076</v>
      </c>
      <c r="D1297" t="s">
        <v>3898</v>
      </c>
    </row>
    <row r="1298" spans="1:4" x14ac:dyDescent="0.25">
      <c r="A1298" t="s">
        <v>1509</v>
      </c>
      <c r="B1298" s="101" t="s">
        <v>5075</v>
      </c>
      <c r="C1298" s="101" t="s">
        <v>5076</v>
      </c>
      <c r="D1298" t="s">
        <v>3899</v>
      </c>
    </row>
    <row r="1299" spans="1:4" x14ac:dyDescent="0.25">
      <c r="A1299" t="s">
        <v>1510</v>
      </c>
      <c r="B1299" s="101" t="s">
        <v>5075</v>
      </c>
      <c r="C1299" s="101" t="s">
        <v>5076</v>
      </c>
      <c r="D1299" t="s">
        <v>3900</v>
      </c>
    </row>
    <row r="1300" spans="1:4" x14ac:dyDescent="0.25">
      <c r="A1300" t="s">
        <v>1511</v>
      </c>
      <c r="B1300" s="101" t="s">
        <v>5075</v>
      </c>
      <c r="C1300" s="101" t="s">
        <v>5076</v>
      </c>
      <c r="D1300" t="s">
        <v>3901</v>
      </c>
    </row>
    <row r="1301" spans="1:4" x14ac:dyDescent="0.25">
      <c r="A1301" t="s">
        <v>1512</v>
      </c>
      <c r="B1301" s="101" t="s">
        <v>5075</v>
      </c>
      <c r="C1301" s="101" t="s">
        <v>5076</v>
      </c>
      <c r="D1301" t="s">
        <v>3902</v>
      </c>
    </row>
    <row r="1302" spans="1:4" x14ac:dyDescent="0.25">
      <c r="A1302" t="s">
        <v>1513</v>
      </c>
      <c r="B1302" s="101" t="s">
        <v>5075</v>
      </c>
      <c r="C1302" s="101" t="s">
        <v>5076</v>
      </c>
      <c r="D1302" t="s">
        <v>3903</v>
      </c>
    </row>
    <row r="1303" spans="1:4" x14ac:dyDescent="0.25">
      <c r="A1303" t="s">
        <v>1514</v>
      </c>
      <c r="B1303" s="101" t="s">
        <v>5075</v>
      </c>
      <c r="C1303" s="101" t="s">
        <v>5076</v>
      </c>
      <c r="D1303" t="s">
        <v>3904</v>
      </c>
    </row>
    <row r="1304" spans="1:4" x14ac:dyDescent="0.25">
      <c r="A1304" t="s">
        <v>1515</v>
      </c>
      <c r="B1304" s="101" t="s">
        <v>5075</v>
      </c>
      <c r="C1304" s="101" t="s">
        <v>5076</v>
      </c>
      <c r="D1304" t="s">
        <v>3905</v>
      </c>
    </row>
    <row r="1305" spans="1:4" x14ac:dyDescent="0.25">
      <c r="A1305" t="s">
        <v>1516</v>
      </c>
      <c r="B1305" s="101" t="s">
        <v>5075</v>
      </c>
      <c r="C1305" s="101" t="s">
        <v>5076</v>
      </c>
      <c r="D1305" t="s">
        <v>3906</v>
      </c>
    </row>
    <row r="1306" spans="1:4" x14ac:dyDescent="0.25">
      <c r="A1306" t="s">
        <v>1517</v>
      </c>
      <c r="B1306" s="101" t="s">
        <v>5075</v>
      </c>
      <c r="C1306" s="101" t="s">
        <v>5076</v>
      </c>
      <c r="D1306" t="s">
        <v>3907</v>
      </c>
    </row>
    <row r="1307" spans="1:4" x14ac:dyDescent="0.25">
      <c r="A1307" t="s">
        <v>1518</v>
      </c>
      <c r="B1307" s="101" t="s">
        <v>5075</v>
      </c>
      <c r="C1307" s="101" t="s">
        <v>5076</v>
      </c>
      <c r="D1307" t="s">
        <v>3908</v>
      </c>
    </row>
    <row r="1308" spans="1:4" x14ac:dyDescent="0.25">
      <c r="A1308" t="s">
        <v>1519</v>
      </c>
      <c r="B1308" s="101" t="s">
        <v>5075</v>
      </c>
      <c r="C1308" s="101" t="s">
        <v>5076</v>
      </c>
      <c r="D1308" t="s">
        <v>3909</v>
      </c>
    </row>
    <row r="1309" spans="1:4" x14ac:dyDescent="0.25">
      <c r="A1309" t="s">
        <v>1520</v>
      </c>
      <c r="B1309" s="101" t="s">
        <v>5075</v>
      </c>
      <c r="C1309" s="101" t="s">
        <v>5076</v>
      </c>
      <c r="D1309" t="s">
        <v>3910</v>
      </c>
    </row>
    <row r="1310" spans="1:4" x14ac:dyDescent="0.25">
      <c r="A1310" t="s">
        <v>1521</v>
      </c>
      <c r="B1310" s="101" t="s">
        <v>5075</v>
      </c>
      <c r="C1310" s="101" t="s">
        <v>5076</v>
      </c>
      <c r="D1310" t="s">
        <v>3911</v>
      </c>
    </row>
    <row r="1311" spans="1:4" x14ac:dyDescent="0.25">
      <c r="A1311" t="s">
        <v>1522</v>
      </c>
      <c r="B1311" s="101" t="s">
        <v>5009</v>
      </c>
      <c r="C1311" s="101" t="s">
        <v>5010</v>
      </c>
      <c r="D1311" t="s">
        <v>3912</v>
      </c>
    </row>
    <row r="1312" spans="1:4" x14ac:dyDescent="0.25">
      <c r="A1312" t="s">
        <v>1523</v>
      </c>
      <c r="B1312" s="101" t="s">
        <v>5009</v>
      </c>
      <c r="C1312" s="101" t="s">
        <v>5010</v>
      </c>
      <c r="D1312" t="s">
        <v>3913</v>
      </c>
    </row>
    <row r="1313" spans="1:4" x14ac:dyDescent="0.25">
      <c r="A1313" t="s">
        <v>1524</v>
      </c>
      <c r="B1313" s="101" t="s">
        <v>5009</v>
      </c>
      <c r="C1313" s="101" t="s">
        <v>5010</v>
      </c>
      <c r="D1313" t="s">
        <v>3914</v>
      </c>
    </row>
    <row r="1314" spans="1:4" x14ac:dyDescent="0.25">
      <c r="A1314" t="s">
        <v>1525</v>
      </c>
      <c r="B1314" s="101" t="s">
        <v>5009</v>
      </c>
      <c r="C1314" s="101" t="s">
        <v>5010</v>
      </c>
      <c r="D1314" t="s">
        <v>3915</v>
      </c>
    </row>
    <row r="1315" spans="1:4" x14ac:dyDescent="0.25">
      <c r="A1315" t="s">
        <v>1526</v>
      </c>
      <c r="B1315" s="101" t="s">
        <v>5009</v>
      </c>
      <c r="C1315" s="101" t="s">
        <v>5010</v>
      </c>
      <c r="D1315" t="s">
        <v>3916</v>
      </c>
    </row>
    <row r="1316" spans="1:4" x14ac:dyDescent="0.25">
      <c r="A1316" t="s">
        <v>1527</v>
      </c>
      <c r="B1316" s="101" t="s">
        <v>5009</v>
      </c>
      <c r="C1316" s="101" t="s">
        <v>5010</v>
      </c>
      <c r="D1316" t="s">
        <v>3917</v>
      </c>
    </row>
    <row r="1317" spans="1:4" x14ac:dyDescent="0.25">
      <c r="A1317" t="s">
        <v>1528</v>
      </c>
      <c r="B1317" s="101" t="s">
        <v>5009</v>
      </c>
      <c r="C1317" s="101" t="s">
        <v>5010</v>
      </c>
      <c r="D1317" t="s">
        <v>3918</v>
      </c>
    </row>
    <row r="1318" spans="1:4" x14ac:dyDescent="0.25">
      <c r="A1318" t="s">
        <v>1529</v>
      </c>
      <c r="B1318" s="101" t="s">
        <v>5009</v>
      </c>
      <c r="C1318" s="101" t="s">
        <v>5010</v>
      </c>
      <c r="D1318" t="s">
        <v>3919</v>
      </c>
    </row>
    <row r="1319" spans="1:4" x14ac:dyDescent="0.25">
      <c r="A1319" t="s">
        <v>1530</v>
      </c>
      <c r="B1319" s="101" t="s">
        <v>5009</v>
      </c>
      <c r="C1319" s="101" t="s">
        <v>5010</v>
      </c>
      <c r="D1319" t="s">
        <v>3920</v>
      </c>
    </row>
    <row r="1320" spans="1:4" x14ac:dyDescent="0.25">
      <c r="A1320" t="s">
        <v>1531</v>
      </c>
      <c r="B1320" s="101" t="s">
        <v>5009</v>
      </c>
      <c r="C1320" s="101" t="s">
        <v>5010</v>
      </c>
      <c r="D1320" t="s">
        <v>3921</v>
      </c>
    </row>
    <row r="1321" spans="1:4" x14ac:dyDescent="0.25">
      <c r="A1321" t="s">
        <v>1532</v>
      </c>
      <c r="B1321" s="101" t="s">
        <v>5009</v>
      </c>
      <c r="C1321" s="101" t="s">
        <v>5010</v>
      </c>
      <c r="D1321" t="s">
        <v>3922</v>
      </c>
    </row>
    <row r="1322" spans="1:4" x14ac:dyDescent="0.25">
      <c r="A1322" t="s">
        <v>1533</v>
      </c>
      <c r="B1322" s="101" t="s">
        <v>5009</v>
      </c>
      <c r="C1322" s="101" t="s">
        <v>5010</v>
      </c>
      <c r="D1322" t="s">
        <v>3923</v>
      </c>
    </row>
    <row r="1323" spans="1:4" x14ac:dyDescent="0.25">
      <c r="A1323" t="s">
        <v>1534</v>
      </c>
      <c r="B1323" s="101" t="s">
        <v>5009</v>
      </c>
      <c r="C1323" s="101" t="s">
        <v>5010</v>
      </c>
      <c r="D1323" t="s">
        <v>3924</v>
      </c>
    </row>
    <row r="1324" spans="1:4" x14ac:dyDescent="0.25">
      <c r="A1324" t="s">
        <v>1535</v>
      </c>
      <c r="B1324" s="101" t="s">
        <v>5009</v>
      </c>
      <c r="C1324" s="101" t="s">
        <v>5010</v>
      </c>
      <c r="D1324" t="s">
        <v>3925</v>
      </c>
    </row>
    <row r="1325" spans="1:4" x14ac:dyDescent="0.25">
      <c r="A1325" t="s">
        <v>1536</v>
      </c>
      <c r="B1325" s="101" t="s">
        <v>5009</v>
      </c>
      <c r="C1325" s="101" t="s">
        <v>5010</v>
      </c>
      <c r="D1325" t="s">
        <v>3926</v>
      </c>
    </row>
    <row r="1326" spans="1:4" x14ac:dyDescent="0.25">
      <c r="A1326" t="s">
        <v>1537</v>
      </c>
      <c r="B1326" s="101" t="s">
        <v>5009</v>
      </c>
      <c r="C1326" s="101" t="s">
        <v>5010</v>
      </c>
      <c r="D1326" t="s">
        <v>3927</v>
      </c>
    </row>
    <row r="1327" spans="1:4" x14ac:dyDescent="0.25">
      <c r="A1327" t="s">
        <v>1538</v>
      </c>
      <c r="B1327" s="101" t="s">
        <v>5009</v>
      </c>
      <c r="C1327" s="101" t="s">
        <v>5010</v>
      </c>
      <c r="D1327" t="s">
        <v>3928</v>
      </c>
    </row>
    <row r="1328" spans="1:4" x14ac:dyDescent="0.25">
      <c r="A1328" t="s">
        <v>1539</v>
      </c>
      <c r="B1328" s="101" t="s">
        <v>5009</v>
      </c>
      <c r="C1328" s="101" t="s">
        <v>5010</v>
      </c>
      <c r="D1328" t="s">
        <v>3929</v>
      </c>
    </row>
    <row r="1329" spans="1:4" x14ac:dyDescent="0.25">
      <c r="A1329" t="s">
        <v>1540</v>
      </c>
      <c r="B1329" s="101" t="s">
        <v>5009</v>
      </c>
      <c r="C1329" s="101" t="s">
        <v>5010</v>
      </c>
      <c r="D1329" t="s">
        <v>3930</v>
      </c>
    </row>
    <row r="1330" spans="1:4" x14ac:dyDescent="0.25">
      <c r="A1330" t="s">
        <v>1541</v>
      </c>
      <c r="B1330" s="101" t="s">
        <v>5009</v>
      </c>
      <c r="C1330" s="101" t="s">
        <v>5010</v>
      </c>
      <c r="D1330" t="s">
        <v>3931</v>
      </c>
    </row>
    <row r="1331" spans="1:4" x14ac:dyDescent="0.25">
      <c r="A1331" t="s">
        <v>1542</v>
      </c>
      <c r="B1331" s="101" t="s">
        <v>5009</v>
      </c>
      <c r="C1331" s="101" t="s">
        <v>5010</v>
      </c>
      <c r="D1331" t="s">
        <v>3932</v>
      </c>
    </row>
    <row r="1332" spans="1:4" x14ac:dyDescent="0.25">
      <c r="A1332" t="s">
        <v>1543</v>
      </c>
      <c r="B1332" s="101" t="s">
        <v>5009</v>
      </c>
      <c r="C1332" s="101" t="s">
        <v>5010</v>
      </c>
      <c r="D1332" t="s">
        <v>3933</v>
      </c>
    </row>
    <row r="1333" spans="1:4" x14ac:dyDescent="0.25">
      <c r="A1333" t="s">
        <v>1544</v>
      </c>
      <c r="B1333" s="101" t="s">
        <v>5009</v>
      </c>
      <c r="C1333" s="101" t="s">
        <v>5010</v>
      </c>
      <c r="D1333" t="s">
        <v>3934</v>
      </c>
    </row>
    <row r="1334" spans="1:4" x14ac:dyDescent="0.25">
      <c r="A1334" t="s">
        <v>1545</v>
      </c>
      <c r="B1334" s="101" t="s">
        <v>5009</v>
      </c>
      <c r="C1334" s="101" t="s">
        <v>5010</v>
      </c>
      <c r="D1334" t="s">
        <v>3935</v>
      </c>
    </row>
    <row r="1335" spans="1:4" x14ac:dyDescent="0.25">
      <c r="A1335" t="s">
        <v>1546</v>
      </c>
      <c r="B1335" s="101" t="s">
        <v>5009</v>
      </c>
      <c r="C1335" s="101" t="s">
        <v>5010</v>
      </c>
      <c r="D1335" t="s">
        <v>3936</v>
      </c>
    </row>
    <row r="1336" spans="1:4" x14ac:dyDescent="0.25">
      <c r="A1336" t="s">
        <v>1547</v>
      </c>
      <c r="B1336" s="101" t="s">
        <v>5009</v>
      </c>
      <c r="C1336" s="101" t="s">
        <v>5010</v>
      </c>
      <c r="D1336" t="s">
        <v>3937</v>
      </c>
    </row>
    <row r="1337" spans="1:4" x14ac:dyDescent="0.25">
      <c r="A1337" t="s">
        <v>1548</v>
      </c>
      <c r="B1337" s="101" t="s">
        <v>5009</v>
      </c>
      <c r="C1337" s="101" t="s">
        <v>5010</v>
      </c>
      <c r="D1337" t="s">
        <v>3938</v>
      </c>
    </row>
    <row r="1338" spans="1:4" x14ac:dyDescent="0.25">
      <c r="A1338" t="s">
        <v>1549</v>
      </c>
      <c r="B1338" s="101" t="s">
        <v>5009</v>
      </c>
      <c r="C1338" s="101" t="s">
        <v>5010</v>
      </c>
      <c r="D1338" t="s">
        <v>3939</v>
      </c>
    </row>
    <row r="1339" spans="1:4" x14ac:dyDescent="0.25">
      <c r="A1339" t="s">
        <v>1550</v>
      </c>
      <c r="B1339" s="101" t="s">
        <v>5009</v>
      </c>
      <c r="C1339" s="101" t="s">
        <v>5010</v>
      </c>
      <c r="D1339" t="s">
        <v>3940</v>
      </c>
    </row>
    <row r="1340" spans="1:4" x14ac:dyDescent="0.25">
      <c r="A1340" t="s">
        <v>1551</v>
      </c>
      <c r="B1340" s="101" t="s">
        <v>5009</v>
      </c>
      <c r="C1340" s="101" t="s">
        <v>5010</v>
      </c>
      <c r="D1340" t="s">
        <v>3941</v>
      </c>
    </row>
    <row r="1341" spans="1:4" x14ac:dyDescent="0.25">
      <c r="A1341" t="s">
        <v>1552</v>
      </c>
      <c r="B1341" s="101" t="s">
        <v>5009</v>
      </c>
      <c r="C1341" s="101" t="s">
        <v>5010</v>
      </c>
      <c r="D1341" t="s">
        <v>3942</v>
      </c>
    </row>
    <row r="1342" spans="1:4" x14ac:dyDescent="0.25">
      <c r="A1342" t="s">
        <v>1553</v>
      </c>
      <c r="B1342" s="101" t="s">
        <v>5009</v>
      </c>
      <c r="C1342" s="101" t="s">
        <v>5010</v>
      </c>
      <c r="D1342" t="s">
        <v>3943</v>
      </c>
    </row>
    <row r="1343" spans="1:4" x14ac:dyDescent="0.25">
      <c r="A1343" t="s">
        <v>1554</v>
      </c>
      <c r="B1343" s="101" t="s">
        <v>5009</v>
      </c>
      <c r="C1343" s="101" t="s">
        <v>5010</v>
      </c>
      <c r="D1343" t="s">
        <v>3944</v>
      </c>
    </row>
    <row r="1344" spans="1:4" x14ac:dyDescent="0.25">
      <c r="A1344" t="s">
        <v>1555</v>
      </c>
      <c r="B1344" s="101" t="s">
        <v>5009</v>
      </c>
      <c r="C1344" s="101" t="s">
        <v>5010</v>
      </c>
      <c r="D1344" t="s">
        <v>3945</v>
      </c>
    </row>
    <row r="1345" spans="1:4" x14ac:dyDescent="0.25">
      <c r="A1345" t="s">
        <v>1556</v>
      </c>
      <c r="B1345" s="101" t="s">
        <v>5009</v>
      </c>
      <c r="C1345" s="101" t="s">
        <v>5010</v>
      </c>
      <c r="D1345" t="s">
        <v>3946</v>
      </c>
    </row>
    <row r="1346" spans="1:4" x14ac:dyDescent="0.25">
      <c r="A1346" t="s">
        <v>1557</v>
      </c>
      <c r="B1346" s="101" t="s">
        <v>5009</v>
      </c>
      <c r="C1346" s="101" t="s">
        <v>5010</v>
      </c>
      <c r="D1346" t="s">
        <v>3947</v>
      </c>
    </row>
    <row r="1347" spans="1:4" x14ac:dyDescent="0.25">
      <c r="A1347" t="s">
        <v>1558</v>
      </c>
      <c r="B1347" s="101" t="s">
        <v>5009</v>
      </c>
      <c r="C1347" s="101" t="s">
        <v>5010</v>
      </c>
      <c r="D1347" t="s">
        <v>3948</v>
      </c>
    </row>
    <row r="1348" spans="1:4" x14ac:dyDescent="0.25">
      <c r="A1348" t="s">
        <v>1559</v>
      </c>
      <c r="B1348" s="101" t="s">
        <v>5009</v>
      </c>
      <c r="C1348" s="101" t="s">
        <v>5010</v>
      </c>
      <c r="D1348" t="s">
        <v>3949</v>
      </c>
    </row>
    <row r="1349" spans="1:4" x14ac:dyDescent="0.25">
      <c r="A1349" t="s">
        <v>1560</v>
      </c>
      <c r="B1349" s="101" t="s">
        <v>5009</v>
      </c>
      <c r="C1349" s="101" t="s">
        <v>5010</v>
      </c>
      <c r="D1349" t="s">
        <v>3950</v>
      </c>
    </row>
    <row r="1350" spans="1:4" x14ac:dyDescent="0.25">
      <c r="A1350" t="s">
        <v>1561</v>
      </c>
      <c r="B1350" s="101" t="s">
        <v>5009</v>
      </c>
      <c r="C1350" s="101" t="s">
        <v>5010</v>
      </c>
      <c r="D1350" t="s">
        <v>3081</v>
      </c>
    </row>
    <row r="1351" spans="1:4" x14ac:dyDescent="0.25">
      <c r="A1351" t="s">
        <v>1562</v>
      </c>
      <c r="B1351" s="101" t="s">
        <v>5009</v>
      </c>
      <c r="C1351" s="101" t="s">
        <v>5010</v>
      </c>
      <c r="D1351" t="s">
        <v>3951</v>
      </c>
    </row>
    <row r="1352" spans="1:4" x14ac:dyDescent="0.25">
      <c r="A1352" t="s">
        <v>1563</v>
      </c>
      <c r="B1352" s="101" t="s">
        <v>5009</v>
      </c>
      <c r="C1352" s="101" t="s">
        <v>5010</v>
      </c>
      <c r="D1352" t="s">
        <v>3952</v>
      </c>
    </row>
    <row r="1353" spans="1:4" x14ac:dyDescent="0.25">
      <c r="A1353" t="s">
        <v>1564</v>
      </c>
      <c r="B1353" s="101" t="s">
        <v>5037</v>
      </c>
      <c r="C1353" s="101" t="s">
        <v>5038</v>
      </c>
      <c r="D1353" t="s">
        <v>3953</v>
      </c>
    </row>
    <row r="1354" spans="1:4" x14ac:dyDescent="0.25">
      <c r="A1354" t="s">
        <v>1565</v>
      </c>
      <c r="B1354" s="101" t="s">
        <v>5037</v>
      </c>
      <c r="C1354" s="101" t="s">
        <v>5038</v>
      </c>
      <c r="D1354" t="s">
        <v>3954</v>
      </c>
    </row>
    <row r="1355" spans="1:4" x14ac:dyDescent="0.25">
      <c r="A1355" t="s">
        <v>1566</v>
      </c>
      <c r="B1355" s="101" t="s">
        <v>5037</v>
      </c>
      <c r="C1355" s="101" t="s">
        <v>5038</v>
      </c>
      <c r="D1355" t="s">
        <v>3955</v>
      </c>
    </row>
    <row r="1356" spans="1:4" x14ac:dyDescent="0.25">
      <c r="A1356" t="s">
        <v>1567</v>
      </c>
      <c r="B1356" s="101" t="s">
        <v>5037</v>
      </c>
      <c r="C1356" s="101" t="s">
        <v>5038</v>
      </c>
      <c r="D1356" t="s">
        <v>3956</v>
      </c>
    </row>
    <row r="1357" spans="1:4" x14ac:dyDescent="0.25">
      <c r="A1357" t="s">
        <v>1568</v>
      </c>
      <c r="B1357" s="101" t="s">
        <v>5037</v>
      </c>
      <c r="C1357" s="101" t="s">
        <v>5038</v>
      </c>
      <c r="D1357" t="s">
        <v>3957</v>
      </c>
    </row>
    <row r="1358" spans="1:4" x14ac:dyDescent="0.25">
      <c r="A1358" t="s">
        <v>1569</v>
      </c>
      <c r="B1358" s="101" t="s">
        <v>5037</v>
      </c>
      <c r="C1358" s="101" t="s">
        <v>5038</v>
      </c>
      <c r="D1358" t="s">
        <v>3958</v>
      </c>
    </row>
    <row r="1359" spans="1:4" x14ac:dyDescent="0.25">
      <c r="A1359" t="s">
        <v>1570</v>
      </c>
      <c r="B1359" s="101" t="s">
        <v>5037</v>
      </c>
      <c r="C1359" s="101" t="s">
        <v>5038</v>
      </c>
      <c r="D1359" t="s">
        <v>3959</v>
      </c>
    </row>
    <row r="1360" spans="1:4" x14ac:dyDescent="0.25">
      <c r="A1360" t="s">
        <v>1571</v>
      </c>
      <c r="B1360" s="101" t="s">
        <v>5037</v>
      </c>
      <c r="C1360" s="101" t="s">
        <v>5038</v>
      </c>
      <c r="D1360" t="s">
        <v>3960</v>
      </c>
    </row>
    <row r="1361" spans="1:4" x14ac:dyDescent="0.25">
      <c r="A1361" t="s">
        <v>1572</v>
      </c>
      <c r="B1361" s="101" t="s">
        <v>5037</v>
      </c>
      <c r="C1361" s="101" t="s">
        <v>5038</v>
      </c>
      <c r="D1361" t="s">
        <v>3961</v>
      </c>
    </row>
    <row r="1362" spans="1:4" x14ac:dyDescent="0.25">
      <c r="A1362" t="s">
        <v>1573</v>
      </c>
      <c r="B1362" s="101" t="s">
        <v>5037</v>
      </c>
      <c r="C1362" s="101" t="s">
        <v>5038</v>
      </c>
      <c r="D1362" t="s">
        <v>3962</v>
      </c>
    </row>
    <row r="1363" spans="1:4" x14ac:dyDescent="0.25">
      <c r="A1363" t="s">
        <v>1574</v>
      </c>
      <c r="B1363" s="101" t="s">
        <v>5037</v>
      </c>
      <c r="C1363" s="101" t="s">
        <v>5038</v>
      </c>
      <c r="D1363" t="s">
        <v>3963</v>
      </c>
    </row>
    <row r="1364" spans="1:4" x14ac:dyDescent="0.25">
      <c r="A1364" t="s">
        <v>1575</v>
      </c>
      <c r="B1364" s="101" t="s">
        <v>5037</v>
      </c>
      <c r="C1364" s="101" t="s">
        <v>5038</v>
      </c>
      <c r="D1364" t="s">
        <v>3964</v>
      </c>
    </row>
    <row r="1365" spans="1:4" x14ac:dyDescent="0.25">
      <c r="A1365" t="s">
        <v>1576</v>
      </c>
      <c r="B1365" s="101" t="s">
        <v>5037</v>
      </c>
      <c r="C1365" s="101" t="s">
        <v>5038</v>
      </c>
      <c r="D1365" t="s">
        <v>3965</v>
      </c>
    </row>
    <row r="1366" spans="1:4" x14ac:dyDescent="0.25">
      <c r="A1366" t="s">
        <v>1577</v>
      </c>
      <c r="B1366" s="101" t="s">
        <v>5037</v>
      </c>
      <c r="C1366" s="101" t="s">
        <v>5038</v>
      </c>
      <c r="D1366" t="s">
        <v>3966</v>
      </c>
    </row>
    <row r="1367" spans="1:4" x14ac:dyDescent="0.25">
      <c r="A1367" t="s">
        <v>1578</v>
      </c>
      <c r="B1367" s="101" t="s">
        <v>5037</v>
      </c>
      <c r="C1367" s="101" t="s">
        <v>5038</v>
      </c>
      <c r="D1367" t="s">
        <v>3967</v>
      </c>
    </row>
    <row r="1368" spans="1:4" x14ac:dyDescent="0.25">
      <c r="A1368" t="s">
        <v>1579</v>
      </c>
      <c r="B1368" s="101" t="s">
        <v>5037</v>
      </c>
      <c r="C1368" s="101" t="s">
        <v>5038</v>
      </c>
      <c r="D1368" t="s">
        <v>3968</v>
      </c>
    </row>
    <row r="1369" spans="1:4" x14ac:dyDescent="0.25">
      <c r="A1369" t="s">
        <v>1580</v>
      </c>
      <c r="B1369" s="101" t="s">
        <v>5037</v>
      </c>
      <c r="C1369" s="101" t="s">
        <v>5038</v>
      </c>
      <c r="D1369" t="s">
        <v>3969</v>
      </c>
    </row>
    <row r="1370" spans="1:4" x14ac:dyDescent="0.25">
      <c r="A1370" t="s">
        <v>1581</v>
      </c>
      <c r="B1370" s="101" t="s">
        <v>5037</v>
      </c>
      <c r="C1370" s="101" t="s">
        <v>5038</v>
      </c>
      <c r="D1370" t="s">
        <v>3970</v>
      </c>
    </row>
    <row r="1371" spans="1:4" x14ac:dyDescent="0.25">
      <c r="A1371" t="s">
        <v>1582</v>
      </c>
      <c r="B1371" s="101" t="s">
        <v>5037</v>
      </c>
      <c r="C1371" s="101" t="s">
        <v>5038</v>
      </c>
      <c r="D1371" t="s">
        <v>3971</v>
      </c>
    </row>
    <row r="1372" spans="1:4" x14ac:dyDescent="0.25">
      <c r="A1372" t="s">
        <v>1583</v>
      </c>
      <c r="B1372" s="101" t="s">
        <v>5037</v>
      </c>
      <c r="C1372" s="101" t="s">
        <v>5038</v>
      </c>
      <c r="D1372" t="s">
        <v>3972</v>
      </c>
    </row>
    <row r="1373" spans="1:4" x14ac:dyDescent="0.25">
      <c r="A1373" t="s">
        <v>1584</v>
      </c>
      <c r="B1373" s="101" t="s">
        <v>5037</v>
      </c>
      <c r="C1373" s="101" t="s">
        <v>5038</v>
      </c>
      <c r="D1373" t="s">
        <v>3973</v>
      </c>
    </row>
    <row r="1374" spans="1:4" x14ac:dyDescent="0.25">
      <c r="A1374" t="s">
        <v>1585</v>
      </c>
      <c r="B1374" s="101" t="s">
        <v>5037</v>
      </c>
      <c r="C1374" s="101" t="s">
        <v>5038</v>
      </c>
      <c r="D1374" t="s">
        <v>3974</v>
      </c>
    </row>
    <row r="1375" spans="1:4" x14ac:dyDescent="0.25">
      <c r="A1375" t="s">
        <v>1586</v>
      </c>
      <c r="B1375" s="101" t="s">
        <v>4999</v>
      </c>
      <c r="C1375" s="101" t="s">
        <v>5000</v>
      </c>
      <c r="D1375" t="s">
        <v>3062</v>
      </c>
    </row>
    <row r="1376" spans="1:4" x14ac:dyDescent="0.25">
      <c r="A1376" t="s">
        <v>1587</v>
      </c>
      <c r="B1376" s="101" t="s">
        <v>4999</v>
      </c>
      <c r="C1376" s="101" t="s">
        <v>5000</v>
      </c>
      <c r="D1376" t="s">
        <v>3975</v>
      </c>
    </row>
    <row r="1377" spans="1:4" x14ac:dyDescent="0.25">
      <c r="A1377" t="s">
        <v>1588</v>
      </c>
      <c r="B1377" s="101" t="s">
        <v>4999</v>
      </c>
      <c r="C1377" s="101" t="s">
        <v>5000</v>
      </c>
      <c r="D1377" t="s">
        <v>3976</v>
      </c>
    </row>
    <row r="1378" spans="1:4" x14ac:dyDescent="0.25">
      <c r="A1378" t="s">
        <v>1589</v>
      </c>
      <c r="B1378" s="101" t="s">
        <v>4999</v>
      </c>
      <c r="C1378" s="101" t="s">
        <v>5000</v>
      </c>
      <c r="D1378" t="s">
        <v>3977</v>
      </c>
    </row>
    <row r="1379" spans="1:4" x14ac:dyDescent="0.25">
      <c r="A1379" t="s">
        <v>1590</v>
      </c>
      <c r="B1379" s="101" t="s">
        <v>4999</v>
      </c>
      <c r="C1379" s="101" t="s">
        <v>5000</v>
      </c>
      <c r="D1379" t="s">
        <v>3978</v>
      </c>
    </row>
    <row r="1380" spans="1:4" x14ac:dyDescent="0.25">
      <c r="A1380" t="s">
        <v>1591</v>
      </c>
      <c r="B1380" s="101" t="s">
        <v>4999</v>
      </c>
      <c r="C1380" s="101" t="s">
        <v>5000</v>
      </c>
      <c r="D1380" t="s">
        <v>3979</v>
      </c>
    </row>
    <row r="1381" spans="1:4" x14ac:dyDescent="0.25">
      <c r="A1381" t="s">
        <v>1592</v>
      </c>
      <c r="B1381" s="101" t="s">
        <v>4999</v>
      </c>
      <c r="C1381" s="101" t="s">
        <v>5000</v>
      </c>
      <c r="D1381" t="s">
        <v>3980</v>
      </c>
    </row>
    <row r="1382" spans="1:4" x14ac:dyDescent="0.25">
      <c r="A1382" t="s">
        <v>1593</v>
      </c>
      <c r="B1382" s="101" t="s">
        <v>4999</v>
      </c>
      <c r="C1382" s="101" t="s">
        <v>5000</v>
      </c>
      <c r="D1382" t="s">
        <v>3981</v>
      </c>
    </row>
    <row r="1383" spans="1:4" x14ac:dyDescent="0.25">
      <c r="A1383" t="s">
        <v>1594</v>
      </c>
      <c r="B1383" s="101" t="s">
        <v>4999</v>
      </c>
      <c r="C1383" s="101" t="s">
        <v>5000</v>
      </c>
      <c r="D1383" t="s">
        <v>3982</v>
      </c>
    </row>
    <row r="1384" spans="1:4" x14ac:dyDescent="0.25">
      <c r="A1384" t="s">
        <v>1595</v>
      </c>
      <c r="B1384" s="101" t="s">
        <v>4999</v>
      </c>
      <c r="C1384" s="101" t="s">
        <v>5000</v>
      </c>
      <c r="D1384" t="s">
        <v>3983</v>
      </c>
    </row>
    <row r="1385" spans="1:4" x14ac:dyDescent="0.25">
      <c r="A1385" t="s">
        <v>1596</v>
      </c>
      <c r="B1385" s="101" t="s">
        <v>4999</v>
      </c>
      <c r="C1385" s="101" t="s">
        <v>5000</v>
      </c>
      <c r="D1385" t="s">
        <v>3984</v>
      </c>
    </row>
    <row r="1386" spans="1:4" x14ac:dyDescent="0.25">
      <c r="A1386" t="s">
        <v>1597</v>
      </c>
      <c r="B1386" s="101" t="s">
        <v>4999</v>
      </c>
      <c r="C1386" s="101" t="s">
        <v>5000</v>
      </c>
      <c r="D1386" t="s">
        <v>3985</v>
      </c>
    </row>
    <row r="1387" spans="1:4" x14ac:dyDescent="0.25">
      <c r="A1387" t="s">
        <v>1598</v>
      </c>
      <c r="B1387" s="101" t="s">
        <v>4999</v>
      </c>
      <c r="C1387" s="101" t="s">
        <v>5000</v>
      </c>
      <c r="D1387" t="s">
        <v>3986</v>
      </c>
    </row>
    <row r="1388" spans="1:4" x14ac:dyDescent="0.25">
      <c r="A1388" t="s">
        <v>1599</v>
      </c>
      <c r="B1388" s="101" t="s">
        <v>4999</v>
      </c>
      <c r="C1388" s="101" t="s">
        <v>5000</v>
      </c>
      <c r="D1388" t="s">
        <v>3987</v>
      </c>
    </row>
    <row r="1389" spans="1:4" x14ac:dyDescent="0.25">
      <c r="A1389" t="s">
        <v>1600</v>
      </c>
      <c r="B1389" s="101" t="s">
        <v>4999</v>
      </c>
      <c r="C1389" s="101" t="s">
        <v>5000</v>
      </c>
      <c r="D1389" t="s">
        <v>3988</v>
      </c>
    </row>
    <row r="1390" spans="1:4" x14ac:dyDescent="0.25">
      <c r="A1390" t="s">
        <v>1601</v>
      </c>
      <c r="B1390" s="101" t="s">
        <v>4999</v>
      </c>
      <c r="C1390" s="101" t="s">
        <v>5000</v>
      </c>
      <c r="D1390" t="s">
        <v>3989</v>
      </c>
    </row>
    <row r="1391" spans="1:4" x14ac:dyDescent="0.25">
      <c r="A1391" t="s">
        <v>1602</v>
      </c>
      <c r="B1391" s="101" t="s">
        <v>4999</v>
      </c>
      <c r="C1391" s="101" t="s">
        <v>5000</v>
      </c>
      <c r="D1391" t="s">
        <v>3990</v>
      </c>
    </row>
    <row r="1392" spans="1:4" x14ac:dyDescent="0.25">
      <c r="A1392" t="s">
        <v>1603</v>
      </c>
      <c r="B1392" s="101" t="s">
        <v>4999</v>
      </c>
      <c r="C1392" s="101" t="s">
        <v>5000</v>
      </c>
      <c r="D1392" t="s">
        <v>3991</v>
      </c>
    </row>
    <row r="1393" spans="1:4" x14ac:dyDescent="0.25">
      <c r="A1393" t="s">
        <v>1604</v>
      </c>
      <c r="B1393" s="101" t="s">
        <v>4999</v>
      </c>
      <c r="C1393" s="101" t="s">
        <v>5000</v>
      </c>
      <c r="D1393" t="s">
        <v>3992</v>
      </c>
    </row>
    <row r="1394" spans="1:4" x14ac:dyDescent="0.25">
      <c r="A1394" t="s">
        <v>1605</v>
      </c>
      <c r="B1394" s="101" t="s">
        <v>4999</v>
      </c>
      <c r="C1394" s="101" t="s">
        <v>5000</v>
      </c>
      <c r="D1394" t="s">
        <v>3993</v>
      </c>
    </row>
    <row r="1395" spans="1:4" x14ac:dyDescent="0.25">
      <c r="A1395" t="s">
        <v>1606</v>
      </c>
      <c r="B1395" s="101" t="s">
        <v>4999</v>
      </c>
      <c r="C1395" s="101" t="s">
        <v>5000</v>
      </c>
      <c r="D1395" t="s">
        <v>3994</v>
      </c>
    </row>
    <row r="1396" spans="1:4" x14ac:dyDescent="0.25">
      <c r="A1396" t="s">
        <v>1607</v>
      </c>
      <c r="B1396" s="101" t="s">
        <v>5081</v>
      </c>
      <c r="C1396" s="101" t="s">
        <v>5082</v>
      </c>
      <c r="D1396" t="s">
        <v>3995</v>
      </c>
    </row>
    <row r="1397" spans="1:4" x14ac:dyDescent="0.25">
      <c r="A1397" t="s">
        <v>1608</v>
      </c>
      <c r="B1397" s="101" t="s">
        <v>5081</v>
      </c>
      <c r="C1397" s="101" t="s">
        <v>5082</v>
      </c>
      <c r="D1397" t="s">
        <v>3996</v>
      </c>
    </row>
    <row r="1398" spans="1:4" x14ac:dyDescent="0.25">
      <c r="A1398" t="s">
        <v>1609</v>
      </c>
      <c r="B1398" s="101" t="s">
        <v>5081</v>
      </c>
      <c r="C1398" s="101" t="s">
        <v>5082</v>
      </c>
      <c r="D1398" t="s">
        <v>3997</v>
      </c>
    </row>
    <row r="1399" spans="1:4" x14ac:dyDescent="0.25">
      <c r="A1399" t="s">
        <v>1610</v>
      </c>
      <c r="B1399" s="101" t="s">
        <v>5081</v>
      </c>
      <c r="C1399" s="101" t="s">
        <v>5082</v>
      </c>
      <c r="D1399" t="s">
        <v>3998</v>
      </c>
    </row>
    <row r="1400" spans="1:4" x14ac:dyDescent="0.25">
      <c r="A1400" t="s">
        <v>1611</v>
      </c>
      <c r="B1400" s="101" t="s">
        <v>5081</v>
      </c>
      <c r="C1400" s="101" t="s">
        <v>5082</v>
      </c>
      <c r="D1400" t="s">
        <v>3999</v>
      </c>
    </row>
    <row r="1401" spans="1:4" x14ac:dyDescent="0.25">
      <c r="A1401" t="s">
        <v>1612</v>
      </c>
      <c r="B1401" s="101" t="s">
        <v>5081</v>
      </c>
      <c r="C1401" s="101" t="s">
        <v>5082</v>
      </c>
      <c r="D1401" t="s">
        <v>4000</v>
      </c>
    </row>
    <row r="1402" spans="1:4" x14ac:dyDescent="0.25">
      <c r="A1402" t="s">
        <v>1613</v>
      </c>
      <c r="B1402" s="101" t="s">
        <v>5081</v>
      </c>
      <c r="C1402" s="101" t="s">
        <v>5082</v>
      </c>
      <c r="D1402" t="s">
        <v>4001</v>
      </c>
    </row>
    <row r="1403" spans="1:4" x14ac:dyDescent="0.25">
      <c r="A1403" t="s">
        <v>1614</v>
      </c>
      <c r="B1403" s="101" t="s">
        <v>5081</v>
      </c>
      <c r="C1403" s="101" t="s">
        <v>5082</v>
      </c>
      <c r="D1403" t="s">
        <v>4002</v>
      </c>
    </row>
    <row r="1404" spans="1:4" x14ac:dyDescent="0.25">
      <c r="A1404" t="s">
        <v>1615</v>
      </c>
      <c r="B1404" s="101" t="s">
        <v>5081</v>
      </c>
      <c r="C1404" s="101" t="s">
        <v>5082</v>
      </c>
      <c r="D1404" t="s">
        <v>4003</v>
      </c>
    </row>
    <row r="1405" spans="1:4" x14ac:dyDescent="0.25">
      <c r="A1405" t="s">
        <v>1616</v>
      </c>
      <c r="B1405" s="101" t="s">
        <v>5081</v>
      </c>
      <c r="C1405" s="101" t="s">
        <v>5082</v>
      </c>
      <c r="D1405" t="s">
        <v>4004</v>
      </c>
    </row>
    <row r="1406" spans="1:4" x14ac:dyDescent="0.25">
      <c r="A1406" t="s">
        <v>1617</v>
      </c>
      <c r="B1406" s="101" t="s">
        <v>5081</v>
      </c>
      <c r="C1406" s="101" t="s">
        <v>5082</v>
      </c>
      <c r="D1406" t="s">
        <v>4005</v>
      </c>
    </row>
    <row r="1407" spans="1:4" x14ac:dyDescent="0.25">
      <c r="A1407" t="s">
        <v>1618</v>
      </c>
      <c r="B1407" s="101" t="s">
        <v>5081</v>
      </c>
      <c r="C1407" s="101" t="s">
        <v>5082</v>
      </c>
      <c r="D1407" t="s">
        <v>4006</v>
      </c>
    </row>
    <row r="1408" spans="1:4" x14ac:dyDescent="0.25">
      <c r="A1408" t="s">
        <v>1619</v>
      </c>
      <c r="B1408" s="101" t="s">
        <v>5081</v>
      </c>
      <c r="C1408" s="101" t="s">
        <v>5082</v>
      </c>
      <c r="D1408" t="s">
        <v>4007</v>
      </c>
    </row>
    <row r="1409" spans="1:4" x14ac:dyDescent="0.25">
      <c r="A1409" t="s">
        <v>1620</v>
      </c>
      <c r="B1409" s="101" t="s">
        <v>5081</v>
      </c>
      <c r="C1409" s="101" t="s">
        <v>5082</v>
      </c>
      <c r="D1409" t="s">
        <v>4008</v>
      </c>
    </row>
    <row r="1410" spans="1:4" x14ac:dyDescent="0.25">
      <c r="A1410" t="s">
        <v>1621</v>
      </c>
      <c r="B1410" s="101" t="s">
        <v>5081</v>
      </c>
      <c r="C1410" s="101" t="s">
        <v>5082</v>
      </c>
      <c r="D1410" t="s">
        <v>4009</v>
      </c>
    </row>
    <row r="1411" spans="1:4" x14ac:dyDescent="0.25">
      <c r="A1411" t="s">
        <v>1622</v>
      </c>
      <c r="B1411" s="101" t="s">
        <v>5081</v>
      </c>
      <c r="C1411" s="101" t="s">
        <v>5082</v>
      </c>
      <c r="D1411" t="s">
        <v>4010</v>
      </c>
    </row>
    <row r="1412" spans="1:4" x14ac:dyDescent="0.25">
      <c r="A1412" t="s">
        <v>1623</v>
      </c>
      <c r="B1412" s="101" t="s">
        <v>5081</v>
      </c>
      <c r="C1412" s="101" t="s">
        <v>5082</v>
      </c>
      <c r="D1412" t="s">
        <v>4011</v>
      </c>
    </row>
    <row r="1413" spans="1:4" x14ac:dyDescent="0.25">
      <c r="A1413" t="s">
        <v>1624</v>
      </c>
      <c r="B1413" s="101" t="s">
        <v>5081</v>
      </c>
      <c r="C1413" s="101" t="s">
        <v>5082</v>
      </c>
      <c r="D1413" t="s">
        <v>4012</v>
      </c>
    </row>
    <row r="1414" spans="1:4" x14ac:dyDescent="0.25">
      <c r="A1414" t="s">
        <v>1625</v>
      </c>
      <c r="B1414" s="101" t="s">
        <v>5081</v>
      </c>
      <c r="C1414" s="101" t="s">
        <v>5082</v>
      </c>
      <c r="D1414" t="s">
        <v>4013</v>
      </c>
    </row>
    <row r="1415" spans="1:4" x14ac:dyDescent="0.25">
      <c r="A1415" t="s">
        <v>1626</v>
      </c>
      <c r="B1415" s="101" t="s">
        <v>5081</v>
      </c>
      <c r="C1415" s="101" t="s">
        <v>5082</v>
      </c>
      <c r="D1415" t="s">
        <v>4014</v>
      </c>
    </row>
    <row r="1416" spans="1:4" x14ac:dyDescent="0.25">
      <c r="A1416" t="s">
        <v>1627</v>
      </c>
      <c r="B1416" s="101" t="s">
        <v>5081</v>
      </c>
      <c r="C1416" s="101" t="s">
        <v>5082</v>
      </c>
      <c r="D1416" t="s">
        <v>4015</v>
      </c>
    </row>
    <row r="1417" spans="1:4" x14ac:dyDescent="0.25">
      <c r="A1417" t="s">
        <v>1628</v>
      </c>
      <c r="B1417" s="101" t="s">
        <v>5081</v>
      </c>
      <c r="C1417" s="101" t="s">
        <v>5082</v>
      </c>
      <c r="D1417" t="s">
        <v>4016</v>
      </c>
    </row>
    <row r="1418" spans="1:4" x14ac:dyDescent="0.25">
      <c r="A1418" t="s">
        <v>1629</v>
      </c>
      <c r="B1418" s="101" t="s">
        <v>5081</v>
      </c>
      <c r="C1418" s="101" t="s">
        <v>5082</v>
      </c>
      <c r="D1418" t="s">
        <v>4017</v>
      </c>
    </row>
    <row r="1419" spans="1:4" x14ac:dyDescent="0.25">
      <c r="A1419" t="s">
        <v>1630</v>
      </c>
      <c r="B1419" s="101" t="s">
        <v>5081</v>
      </c>
      <c r="C1419" s="101" t="s">
        <v>5082</v>
      </c>
      <c r="D1419" t="s">
        <v>4018</v>
      </c>
    </row>
    <row r="1420" spans="1:4" x14ac:dyDescent="0.25">
      <c r="A1420" t="s">
        <v>1631</v>
      </c>
      <c r="B1420" s="101" t="s">
        <v>5081</v>
      </c>
      <c r="C1420" s="101" t="s">
        <v>5082</v>
      </c>
      <c r="D1420" t="s">
        <v>4019</v>
      </c>
    </row>
    <row r="1421" spans="1:4" x14ac:dyDescent="0.25">
      <c r="A1421" t="s">
        <v>1632</v>
      </c>
      <c r="B1421" s="101" t="s">
        <v>5081</v>
      </c>
      <c r="C1421" s="101" t="s">
        <v>5082</v>
      </c>
      <c r="D1421" t="s">
        <v>4020</v>
      </c>
    </row>
    <row r="1422" spans="1:4" x14ac:dyDescent="0.25">
      <c r="A1422" t="s">
        <v>1633</v>
      </c>
      <c r="B1422" s="101" t="s">
        <v>5081</v>
      </c>
      <c r="C1422" s="101" t="s">
        <v>5082</v>
      </c>
      <c r="D1422" t="s">
        <v>4021</v>
      </c>
    </row>
    <row r="1423" spans="1:4" x14ac:dyDescent="0.25">
      <c r="A1423" t="s">
        <v>1634</v>
      </c>
      <c r="B1423" s="101" t="s">
        <v>5081</v>
      </c>
      <c r="C1423" s="101" t="s">
        <v>5082</v>
      </c>
      <c r="D1423" t="s">
        <v>4022</v>
      </c>
    </row>
    <row r="1424" spans="1:4" x14ac:dyDescent="0.25">
      <c r="A1424" t="s">
        <v>1635</v>
      </c>
      <c r="B1424" s="101" t="s">
        <v>5081</v>
      </c>
      <c r="C1424" s="101" t="s">
        <v>5082</v>
      </c>
      <c r="D1424" t="s">
        <v>4023</v>
      </c>
    </row>
    <row r="1425" spans="1:4" x14ac:dyDescent="0.25">
      <c r="A1425" t="s">
        <v>1636</v>
      </c>
      <c r="B1425" s="101" t="s">
        <v>5081</v>
      </c>
      <c r="C1425" s="101" t="s">
        <v>5082</v>
      </c>
      <c r="D1425" t="s">
        <v>4024</v>
      </c>
    </row>
    <row r="1426" spans="1:4" x14ac:dyDescent="0.25">
      <c r="A1426" t="s">
        <v>1637</v>
      </c>
      <c r="B1426" s="101" t="s">
        <v>5081</v>
      </c>
      <c r="C1426" s="101" t="s">
        <v>5082</v>
      </c>
      <c r="D1426" t="s">
        <v>4025</v>
      </c>
    </row>
    <row r="1427" spans="1:4" x14ac:dyDescent="0.25">
      <c r="A1427" t="s">
        <v>1638</v>
      </c>
      <c r="B1427" s="101" t="s">
        <v>5081</v>
      </c>
      <c r="C1427" s="101" t="s">
        <v>5082</v>
      </c>
      <c r="D1427" t="s">
        <v>4026</v>
      </c>
    </row>
    <row r="1428" spans="1:4" x14ac:dyDescent="0.25">
      <c r="A1428" t="s">
        <v>1639</v>
      </c>
      <c r="B1428" s="101" t="s">
        <v>5081</v>
      </c>
      <c r="C1428" s="101" t="s">
        <v>5082</v>
      </c>
      <c r="D1428" t="s">
        <v>4027</v>
      </c>
    </row>
    <row r="1429" spans="1:4" x14ac:dyDescent="0.25">
      <c r="A1429" t="s">
        <v>1640</v>
      </c>
      <c r="B1429" s="101" t="s">
        <v>5081</v>
      </c>
      <c r="C1429" s="101" t="s">
        <v>5082</v>
      </c>
      <c r="D1429" t="s">
        <v>4028</v>
      </c>
    </row>
    <row r="1430" spans="1:4" x14ac:dyDescent="0.25">
      <c r="A1430" t="s">
        <v>1641</v>
      </c>
      <c r="B1430" s="101" t="s">
        <v>5081</v>
      </c>
      <c r="C1430" s="101" t="s">
        <v>5082</v>
      </c>
      <c r="D1430" t="s">
        <v>4029</v>
      </c>
    </row>
    <row r="1431" spans="1:4" x14ac:dyDescent="0.25">
      <c r="A1431" t="s">
        <v>1642</v>
      </c>
      <c r="B1431" s="101" t="s">
        <v>4975</v>
      </c>
      <c r="C1431" s="101" t="s">
        <v>4976</v>
      </c>
      <c r="D1431" t="s">
        <v>4030</v>
      </c>
    </row>
    <row r="1432" spans="1:4" x14ac:dyDescent="0.25">
      <c r="A1432" t="s">
        <v>1643</v>
      </c>
      <c r="B1432" s="101" t="s">
        <v>4975</v>
      </c>
      <c r="C1432" s="101" t="s">
        <v>4976</v>
      </c>
      <c r="D1432" t="s">
        <v>4031</v>
      </c>
    </row>
    <row r="1433" spans="1:4" x14ac:dyDescent="0.25">
      <c r="A1433" t="s">
        <v>1644</v>
      </c>
      <c r="B1433" s="101" t="s">
        <v>4975</v>
      </c>
      <c r="C1433" s="101" t="s">
        <v>4976</v>
      </c>
      <c r="D1433" t="s">
        <v>4032</v>
      </c>
    </row>
    <row r="1434" spans="1:4" x14ac:dyDescent="0.25">
      <c r="A1434" t="s">
        <v>1645</v>
      </c>
      <c r="B1434" s="101" t="s">
        <v>4975</v>
      </c>
      <c r="C1434" s="101" t="s">
        <v>4976</v>
      </c>
      <c r="D1434" t="s">
        <v>4033</v>
      </c>
    </row>
    <row r="1435" spans="1:4" x14ac:dyDescent="0.25">
      <c r="A1435" t="s">
        <v>1646</v>
      </c>
      <c r="B1435" s="101" t="s">
        <v>4975</v>
      </c>
      <c r="C1435" s="101" t="s">
        <v>4976</v>
      </c>
      <c r="D1435" t="s">
        <v>4034</v>
      </c>
    </row>
    <row r="1436" spans="1:4" x14ac:dyDescent="0.25">
      <c r="A1436" t="s">
        <v>1647</v>
      </c>
      <c r="B1436" s="101" t="s">
        <v>4975</v>
      </c>
      <c r="C1436" s="101" t="s">
        <v>4976</v>
      </c>
      <c r="D1436" t="s">
        <v>4035</v>
      </c>
    </row>
    <row r="1437" spans="1:4" x14ac:dyDescent="0.25">
      <c r="A1437" t="s">
        <v>1648</v>
      </c>
      <c r="B1437" s="101" t="s">
        <v>4975</v>
      </c>
      <c r="C1437" s="101" t="s">
        <v>4976</v>
      </c>
      <c r="D1437" t="s">
        <v>4036</v>
      </c>
    </row>
    <row r="1438" spans="1:4" x14ac:dyDescent="0.25">
      <c r="A1438" t="s">
        <v>1649</v>
      </c>
      <c r="B1438" s="101" t="s">
        <v>4975</v>
      </c>
      <c r="C1438" s="101" t="s">
        <v>4976</v>
      </c>
      <c r="D1438" t="s">
        <v>3131</v>
      </c>
    </row>
    <row r="1439" spans="1:4" x14ac:dyDescent="0.25">
      <c r="A1439" t="s">
        <v>1650</v>
      </c>
      <c r="B1439" s="101" t="s">
        <v>4975</v>
      </c>
      <c r="C1439" s="101" t="s">
        <v>4976</v>
      </c>
      <c r="D1439" t="s">
        <v>4037</v>
      </c>
    </row>
    <row r="1440" spans="1:4" x14ac:dyDescent="0.25">
      <c r="A1440" t="s">
        <v>1651</v>
      </c>
      <c r="B1440" s="101" t="s">
        <v>4975</v>
      </c>
      <c r="C1440" s="101" t="s">
        <v>4976</v>
      </c>
      <c r="D1440" t="s">
        <v>4038</v>
      </c>
    </row>
    <row r="1441" spans="1:4" x14ac:dyDescent="0.25">
      <c r="A1441" t="s">
        <v>1652</v>
      </c>
      <c r="B1441" s="101" t="s">
        <v>4975</v>
      </c>
      <c r="C1441" s="101" t="s">
        <v>4976</v>
      </c>
      <c r="D1441" t="s">
        <v>4039</v>
      </c>
    </row>
    <row r="1442" spans="1:4" x14ac:dyDescent="0.25">
      <c r="A1442" t="s">
        <v>1653</v>
      </c>
      <c r="B1442" s="101" t="s">
        <v>4975</v>
      </c>
      <c r="C1442" s="101" t="s">
        <v>4976</v>
      </c>
      <c r="D1442" t="s">
        <v>4040</v>
      </c>
    </row>
    <row r="1443" spans="1:4" x14ac:dyDescent="0.25">
      <c r="A1443" t="s">
        <v>1654</v>
      </c>
      <c r="B1443" s="101" t="s">
        <v>4975</v>
      </c>
      <c r="C1443" s="101" t="s">
        <v>4976</v>
      </c>
      <c r="D1443" t="s">
        <v>4041</v>
      </c>
    </row>
    <row r="1444" spans="1:4" x14ac:dyDescent="0.25">
      <c r="A1444" t="s">
        <v>1655</v>
      </c>
      <c r="B1444" s="101" t="s">
        <v>4975</v>
      </c>
      <c r="C1444" s="101" t="s">
        <v>4976</v>
      </c>
      <c r="D1444" t="s">
        <v>4042</v>
      </c>
    </row>
    <row r="1445" spans="1:4" x14ac:dyDescent="0.25">
      <c r="A1445" t="s">
        <v>1656</v>
      </c>
      <c r="B1445" s="101" t="s">
        <v>4975</v>
      </c>
      <c r="C1445" s="101" t="s">
        <v>4976</v>
      </c>
      <c r="D1445" t="s">
        <v>4043</v>
      </c>
    </row>
    <row r="1446" spans="1:4" x14ac:dyDescent="0.25">
      <c r="A1446" t="s">
        <v>1657</v>
      </c>
      <c r="B1446" s="101" t="s">
        <v>4975</v>
      </c>
      <c r="C1446" s="101" t="s">
        <v>4976</v>
      </c>
      <c r="D1446" t="s">
        <v>4044</v>
      </c>
    </row>
    <row r="1447" spans="1:4" x14ac:dyDescent="0.25">
      <c r="A1447" t="s">
        <v>1658</v>
      </c>
      <c r="B1447" s="101" t="s">
        <v>4975</v>
      </c>
      <c r="C1447" s="101" t="s">
        <v>4976</v>
      </c>
      <c r="D1447" t="s">
        <v>4045</v>
      </c>
    </row>
    <row r="1448" spans="1:4" x14ac:dyDescent="0.25">
      <c r="A1448" t="s">
        <v>1659</v>
      </c>
      <c r="B1448" s="101" t="s">
        <v>4975</v>
      </c>
      <c r="C1448" s="101" t="s">
        <v>4976</v>
      </c>
      <c r="D1448" t="s">
        <v>4046</v>
      </c>
    </row>
    <row r="1449" spans="1:4" x14ac:dyDescent="0.25">
      <c r="A1449" t="s">
        <v>1660</v>
      </c>
      <c r="B1449" s="101" t="s">
        <v>4975</v>
      </c>
      <c r="C1449" s="101" t="s">
        <v>4976</v>
      </c>
      <c r="D1449" t="s">
        <v>4047</v>
      </c>
    </row>
    <row r="1450" spans="1:4" x14ac:dyDescent="0.25">
      <c r="A1450" t="s">
        <v>1661</v>
      </c>
      <c r="B1450" s="101" t="s">
        <v>4975</v>
      </c>
      <c r="C1450" s="101" t="s">
        <v>4976</v>
      </c>
      <c r="D1450" t="s">
        <v>4048</v>
      </c>
    </row>
    <row r="1451" spans="1:4" x14ac:dyDescent="0.25">
      <c r="A1451" t="s">
        <v>1662</v>
      </c>
      <c r="B1451" s="101" t="s">
        <v>4975</v>
      </c>
      <c r="C1451" s="101" t="s">
        <v>4976</v>
      </c>
      <c r="D1451" t="s">
        <v>4049</v>
      </c>
    </row>
    <row r="1452" spans="1:4" x14ac:dyDescent="0.25">
      <c r="A1452" t="s">
        <v>1663</v>
      </c>
      <c r="B1452" s="101" t="s">
        <v>4975</v>
      </c>
      <c r="C1452" s="101" t="s">
        <v>4976</v>
      </c>
      <c r="D1452" t="s">
        <v>4050</v>
      </c>
    </row>
    <row r="1453" spans="1:4" x14ac:dyDescent="0.25">
      <c r="A1453" t="s">
        <v>1664</v>
      </c>
      <c r="B1453" s="101" t="s">
        <v>4975</v>
      </c>
      <c r="C1453" s="101" t="s">
        <v>4976</v>
      </c>
      <c r="D1453" t="s">
        <v>4051</v>
      </c>
    </row>
    <row r="1454" spans="1:4" x14ac:dyDescent="0.25">
      <c r="A1454" t="s">
        <v>1665</v>
      </c>
      <c r="B1454" s="101" t="s">
        <v>4975</v>
      </c>
      <c r="C1454" s="101" t="s">
        <v>4976</v>
      </c>
      <c r="D1454" t="s">
        <v>4052</v>
      </c>
    </row>
    <row r="1455" spans="1:4" x14ac:dyDescent="0.25">
      <c r="A1455" t="s">
        <v>1666</v>
      </c>
      <c r="B1455" s="101" t="s">
        <v>4975</v>
      </c>
      <c r="C1455" s="101" t="s">
        <v>4976</v>
      </c>
      <c r="D1455" t="s">
        <v>4053</v>
      </c>
    </row>
    <row r="1456" spans="1:4" x14ac:dyDescent="0.25">
      <c r="A1456" t="s">
        <v>1667</v>
      </c>
      <c r="B1456" s="101" t="s">
        <v>4975</v>
      </c>
      <c r="C1456" s="101" t="s">
        <v>4976</v>
      </c>
      <c r="D1456" t="s">
        <v>4054</v>
      </c>
    </row>
    <row r="1457" spans="1:4" x14ac:dyDescent="0.25">
      <c r="A1457" t="s">
        <v>1668</v>
      </c>
      <c r="B1457" s="101" t="s">
        <v>4945</v>
      </c>
      <c r="C1457" s="101" t="s">
        <v>4946</v>
      </c>
      <c r="D1457" t="s">
        <v>4055</v>
      </c>
    </row>
    <row r="1458" spans="1:4" x14ac:dyDescent="0.25">
      <c r="A1458" t="s">
        <v>1669</v>
      </c>
      <c r="B1458" s="101" t="s">
        <v>4945</v>
      </c>
      <c r="C1458" s="101" t="s">
        <v>4946</v>
      </c>
      <c r="D1458" t="s">
        <v>3115</v>
      </c>
    </row>
    <row r="1459" spans="1:4" x14ac:dyDescent="0.25">
      <c r="A1459" t="s">
        <v>1670</v>
      </c>
      <c r="B1459" s="101" t="s">
        <v>4945</v>
      </c>
      <c r="C1459" s="101" t="s">
        <v>4946</v>
      </c>
      <c r="D1459" t="s">
        <v>4056</v>
      </c>
    </row>
    <row r="1460" spans="1:4" x14ac:dyDescent="0.25">
      <c r="A1460" t="s">
        <v>1671</v>
      </c>
      <c r="B1460" s="101" t="s">
        <v>4945</v>
      </c>
      <c r="C1460" s="101" t="s">
        <v>4946</v>
      </c>
      <c r="D1460" t="s">
        <v>4057</v>
      </c>
    </row>
    <row r="1461" spans="1:4" x14ac:dyDescent="0.25">
      <c r="A1461" t="s">
        <v>1672</v>
      </c>
      <c r="B1461" s="101" t="s">
        <v>4945</v>
      </c>
      <c r="C1461" s="101" t="s">
        <v>4946</v>
      </c>
      <c r="D1461" t="s">
        <v>4058</v>
      </c>
    </row>
    <row r="1462" spans="1:4" x14ac:dyDescent="0.25">
      <c r="A1462" t="s">
        <v>1673</v>
      </c>
      <c r="B1462" s="101" t="s">
        <v>4945</v>
      </c>
      <c r="C1462" s="101" t="s">
        <v>4946</v>
      </c>
      <c r="D1462" t="s">
        <v>4059</v>
      </c>
    </row>
    <row r="1463" spans="1:4" x14ac:dyDescent="0.25">
      <c r="A1463" t="s">
        <v>1674</v>
      </c>
      <c r="B1463" s="101" t="s">
        <v>4945</v>
      </c>
      <c r="C1463" s="101" t="s">
        <v>4946</v>
      </c>
      <c r="D1463" t="s">
        <v>4060</v>
      </c>
    </row>
    <row r="1464" spans="1:4" x14ac:dyDescent="0.25">
      <c r="A1464" t="s">
        <v>1675</v>
      </c>
      <c r="B1464" s="101" t="s">
        <v>4945</v>
      </c>
      <c r="C1464" s="101" t="s">
        <v>4946</v>
      </c>
      <c r="D1464" t="s">
        <v>4061</v>
      </c>
    </row>
    <row r="1465" spans="1:4" x14ac:dyDescent="0.25">
      <c r="A1465" t="s">
        <v>1676</v>
      </c>
      <c r="B1465" s="101" t="s">
        <v>4939</v>
      </c>
      <c r="C1465" s="101" t="s">
        <v>4940</v>
      </c>
      <c r="D1465" t="s">
        <v>4062</v>
      </c>
    </row>
    <row r="1466" spans="1:4" x14ac:dyDescent="0.25">
      <c r="A1466" t="s">
        <v>1677</v>
      </c>
      <c r="B1466" s="101" t="s">
        <v>4939</v>
      </c>
      <c r="C1466" s="101" t="s">
        <v>4940</v>
      </c>
      <c r="D1466" t="s">
        <v>4063</v>
      </c>
    </row>
    <row r="1467" spans="1:4" x14ac:dyDescent="0.25">
      <c r="A1467" t="s">
        <v>1678</v>
      </c>
      <c r="B1467" s="101" t="s">
        <v>4939</v>
      </c>
      <c r="C1467" s="101" t="s">
        <v>4940</v>
      </c>
      <c r="D1467" t="s">
        <v>4064</v>
      </c>
    </row>
    <row r="1468" spans="1:4" x14ac:dyDescent="0.25">
      <c r="A1468" t="s">
        <v>1679</v>
      </c>
      <c r="B1468" s="101" t="s">
        <v>4939</v>
      </c>
      <c r="C1468" s="101" t="s">
        <v>4940</v>
      </c>
      <c r="D1468" t="s">
        <v>4065</v>
      </c>
    </row>
    <row r="1469" spans="1:4" x14ac:dyDescent="0.25">
      <c r="A1469" t="s">
        <v>1680</v>
      </c>
      <c r="B1469" s="101" t="s">
        <v>4939</v>
      </c>
      <c r="C1469" s="101" t="s">
        <v>4940</v>
      </c>
      <c r="D1469" t="s">
        <v>4066</v>
      </c>
    </row>
    <row r="1470" spans="1:4" x14ac:dyDescent="0.25">
      <c r="A1470" t="s">
        <v>1681</v>
      </c>
      <c r="B1470" s="101" t="s">
        <v>4939</v>
      </c>
      <c r="C1470" s="101" t="s">
        <v>4940</v>
      </c>
      <c r="D1470" t="s">
        <v>4067</v>
      </c>
    </row>
    <row r="1471" spans="1:4" x14ac:dyDescent="0.25">
      <c r="A1471" t="s">
        <v>1682</v>
      </c>
      <c r="B1471" s="101" t="s">
        <v>4939</v>
      </c>
      <c r="C1471" s="101" t="s">
        <v>4940</v>
      </c>
      <c r="D1471" t="s">
        <v>4068</v>
      </c>
    </row>
    <row r="1472" spans="1:4" x14ac:dyDescent="0.25">
      <c r="A1472" t="s">
        <v>1683</v>
      </c>
      <c r="B1472" s="101" t="s">
        <v>4939</v>
      </c>
      <c r="C1472" s="101" t="s">
        <v>4940</v>
      </c>
      <c r="D1472" t="s">
        <v>4069</v>
      </c>
    </row>
    <row r="1473" spans="1:4" x14ac:dyDescent="0.25">
      <c r="A1473" t="s">
        <v>1684</v>
      </c>
      <c r="B1473" s="101" t="s">
        <v>4939</v>
      </c>
      <c r="C1473" s="101" t="s">
        <v>4940</v>
      </c>
      <c r="D1473" t="s">
        <v>4070</v>
      </c>
    </row>
    <row r="1474" spans="1:4" x14ac:dyDescent="0.25">
      <c r="A1474" t="s">
        <v>1685</v>
      </c>
      <c r="B1474" s="101" t="s">
        <v>4939</v>
      </c>
      <c r="C1474" s="101" t="s">
        <v>4940</v>
      </c>
      <c r="D1474" t="s">
        <v>4071</v>
      </c>
    </row>
    <row r="1475" spans="1:4" x14ac:dyDescent="0.25">
      <c r="A1475" t="s">
        <v>1686</v>
      </c>
      <c r="B1475" s="101" t="s">
        <v>4939</v>
      </c>
      <c r="C1475" s="101" t="s">
        <v>4940</v>
      </c>
      <c r="D1475" t="s">
        <v>4072</v>
      </c>
    </row>
    <row r="1476" spans="1:4" x14ac:dyDescent="0.25">
      <c r="A1476" t="s">
        <v>1687</v>
      </c>
      <c r="B1476" s="101" t="s">
        <v>4939</v>
      </c>
      <c r="C1476" s="101" t="s">
        <v>4940</v>
      </c>
      <c r="D1476" t="s">
        <v>4073</v>
      </c>
    </row>
    <row r="1477" spans="1:4" x14ac:dyDescent="0.25">
      <c r="A1477" t="s">
        <v>1688</v>
      </c>
      <c r="B1477" s="101" t="s">
        <v>4939</v>
      </c>
      <c r="C1477" s="101" t="s">
        <v>4940</v>
      </c>
      <c r="D1477" t="s">
        <v>4074</v>
      </c>
    </row>
    <row r="1478" spans="1:4" x14ac:dyDescent="0.25">
      <c r="A1478" t="s">
        <v>1689</v>
      </c>
      <c r="B1478" s="101" t="s">
        <v>4939</v>
      </c>
      <c r="C1478" s="101" t="s">
        <v>4940</v>
      </c>
      <c r="D1478" t="s">
        <v>4075</v>
      </c>
    </row>
    <row r="1479" spans="1:4" x14ac:dyDescent="0.25">
      <c r="A1479" t="s">
        <v>1690</v>
      </c>
      <c r="B1479" s="101" t="s">
        <v>4939</v>
      </c>
      <c r="C1479" s="101" t="s">
        <v>4940</v>
      </c>
      <c r="D1479" t="s">
        <v>4076</v>
      </c>
    </row>
    <row r="1480" spans="1:4" x14ac:dyDescent="0.25">
      <c r="A1480" t="s">
        <v>1691</v>
      </c>
      <c r="B1480" s="101" t="s">
        <v>4939</v>
      </c>
      <c r="C1480" s="101" t="s">
        <v>4940</v>
      </c>
      <c r="D1480" t="s">
        <v>4077</v>
      </c>
    </row>
    <row r="1481" spans="1:4" x14ac:dyDescent="0.25">
      <c r="A1481" t="s">
        <v>1692</v>
      </c>
      <c r="B1481" s="101" t="s">
        <v>4939</v>
      </c>
      <c r="C1481" s="101" t="s">
        <v>4940</v>
      </c>
      <c r="D1481" t="s">
        <v>4078</v>
      </c>
    </row>
    <row r="1482" spans="1:4" x14ac:dyDescent="0.25">
      <c r="A1482" t="s">
        <v>1693</v>
      </c>
      <c r="B1482" s="101" t="s">
        <v>4939</v>
      </c>
      <c r="C1482" s="101" t="s">
        <v>4940</v>
      </c>
      <c r="D1482" t="s">
        <v>4079</v>
      </c>
    </row>
    <row r="1483" spans="1:4" x14ac:dyDescent="0.25">
      <c r="A1483" t="s">
        <v>1694</v>
      </c>
      <c r="B1483" s="101" t="s">
        <v>4939</v>
      </c>
      <c r="C1483" s="101" t="s">
        <v>4940</v>
      </c>
      <c r="D1483" t="s">
        <v>4080</v>
      </c>
    </row>
    <row r="1484" spans="1:4" x14ac:dyDescent="0.25">
      <c r="A1484" t="s">
        <v>1695</v>
      </c>
      <c r="B1484" s="101" t="s">
        <v>4939</v>
      </c>
      <c r="C1484" s="101" t="s">
        <v>4940</v>
      </c>
      <c r="D1484" t="s">
        <v>4081</v>
      </c>
    </row>
    <row r="1485" spans="1:4" x14ac:dyDescent="0.25">
      <c r="A1485" t="s">
        <v>1696</v>
      </c>
      <c r="B1485" s="101" t="s">
        <v>4939</v>
      </c>
      <c r="C1485" s="101" t="s">
        <v>4940</v>
      </c>
      <c r="D1485" t="s">
        <v>4082</v>
      </c>
    </row>
    <row r="1486" spans="1:4" x14ac:dyDescent="0.25">
      <c r="A1486" t="s">
        <v>1697</v>
      </c>
      <c r="B1486" s="101" t="s">
        <v>4939</v>
      </c>
      <c r="C1486" s="101" t="s">
        <v>4940</v>
      </c>
      <c r="D1486" t="s">
        <v>4083</v>
      </c>
    </row>
    <row r="1487" spans="1:4" x14ac:dyDescent="0.25">
      <c r="A1487" t="s">
        <v>1698</v>
      </c>
      <c r="B1487" s="101" t="s">
        <v>4939</v>
      </c>
      <c r="C1487" s="101" t="s">
        <v>4940</v>
      </c>
      <c r="D1487" t="s">
        <v>4084</v>
      </c>
    </row>
    <row r="1488" spans="1:4" x14ac:dyDescent="0.25">
      <c r="A1488" t="s">
        <v>1699</v>
      </c>
      <c r="B1488" s="101" t="s">
        <v>5047</v>
      </c>
      <c r="C1488" s="101" t="s">
        <v>5048</v>
      </c>
      <c r="D1488" t="s">
        <v>4085</v>
      </c>
    </row>
    <row r="1489" spans="1:4" x14ac:dyDescent="0.25">
      <c r="A1489" t="s">
        <v>1700</v>
      </c>
      <c r="B1489" s="101" t="s">
        <v>5047</v>
      </c>
      <c r="C1489" s="101" t="s">
        <v>5048</v>
      </c>
      <c r="D1489" t="s">
        <v>2876</v>
      </c>
    </row>
    <row r="1490" spans="1:4" x14ac:dyDescent="0.25">
      <c r="A1490" t="s">
        <v>1701</v>
      </c>
      <c r="B1490" s="101" t="s">
        <v>5047</v>
      </c>
      <c r="C1490" s="101" t="s">
        <v>5048</v>
      </c>
      <c r="D1490" t="s">
        <v>4086</v>
      </c>
    </row>
    <row r="1491" spans="1:4" x14ac:dyDescent="0.25">
      <c r="A1491" t="s">
        <v>1702</v>
      </c>
      <c r="B1491" s="101" t="s">
        <v>5047</v>
      </c>
      <c r="C1491" s="101" t="s">
        <v>5048</v>
      </c>
      <c r="D1491" t="s">
        <v>4087</v>
      </c>
    </row>
    <row r="1492" spans="1:4" x14ac:dyDescent="0.25">
      <c r="A1492" t="s">
        <v>1703</v>
      </c>
      <c r="B1492" s="101" t="s">
        <v>5047</v>
      </c>
      <c r="C1492" s="101" t="s">
        <v>5048</v>
      </c>
      <c r="D1492" t="s">
        <v>4088</v>
      </c>
    </row>
    <row r="1493" spans="1:4" x14ac:dyDescent="0.25">
      <c r="A1493" t="s">
        <v>1704</v>
      </c>
      <c r="B1493" s="101" t="s">
        <v>5047</v>
      </c>
      <c r="C1493" s="101" t="s">
        <v>5048</v>
      </c>
      <c r="D1493" t="s">
        <v>4089</v>
      </c>
    </row>
    <row r="1494" spans="1:4" x14ac:dyDescent="0.25">
      <c r="A1494" t="s">
        <v>1705</v>
      </c>
      <c r="B1494" s="101" t="s">
        <v>5047</v>
      </c>
      <c r="C1494" s="101" t="s">
        <v>5048</v>
      </c>
      <c r="D1494" t="s">
        <v>2706</v>
      </c>
    </row>
    <row r="1495" spans="1:4" x14ac:dyDescent="0.25">
      <c r="A1495" t="s">
        <v>1706</v>
      </c>
      <c r="B1495" s="101" t="s">
        <v>5047</v>
      </c>
      <c r="C1495" s="101" t="s">
        <v>5048</v>
      </c>
      <c r="D1495" t="s">
        <v>4090</v>
      </c>
    </row>
    <row r="1496" spans="1:4" x14ac:dyDescent="0.25">
      <c r="A1496" t="s">
        <v>1707</v>
      </c>
      <c r="B1496" s="101" t="s">
        <v>5047</v>
      </c>
      <c r="C1496" s="101" t="s">
        <v>5048</v>
      </c>
      <c r="D1496" t="s">
        <v>4091</v>
      </c>
    </row>
    <row r="1497" spans="1:4" x14ac:dyDescent="0.25">
      <c r="A1497" t="s">
        <v>1708</v>
      </c>
      <c r="B1497" s="101" t="s">
        <v>5047</v>
      </c>
      <c r="C1497" s="101" t="s">
        <v>5048</v>
      </c>
      <c r="D1497" t="s">
        <v>3403</v>
      </c>
    </row>
    <row r="1498" spans="1:4" x14ac:dyDescent="0.25">
      <c r="A1498" t="s">
        <v>1709</v>
      </c>
      <c r="B1498" s="101" t="s">
        <v>5047</v>
      </c>
      <c r="C1498" s="101" t="s">
        <v>5048</v>
      </c>
      <c r="D1498" t="s">
        <v>4092</v>
      </c>
    </row>
    <row r="1499" spans="1:4" x14ac:dyDescent="0.25">
      <c r="A1499" t="s">
        <v>1710</v>
      </c>
      <c r="B1499" s="101" t="s">
        <v>5047</v>
      </c>
      <c r="C1499" s="101" t="s">
        <v>5048</v>
      </c>
      <c r="D1499" t="s">
        <v>4093</v>
      </c>
    </row>
    <row r="1500" spans="1:4" x14ac:dyDescent="0.25">
      <c r="A1500" t="s">
        <v>1711</v>
      </c>
      <c r="B1500" s="101" t="s">
        <v>5047</v>
      </c>
      <c r="C1500" s="101" t="s">
        <v>5048</v>
      </c>
      <c r="D1500" t="s">
        <v>4094</v>
      </c>
    </row>
    <row r="1501" spans="1:4" x14ac:dyDescent="0.25">
      <c r="A1501" t="s">
        <v>1712</v>
      </c>
      <c r="B1501" s="101" t="s">
        <v>5047</v>
      </c>
      <c r="C1501" s="101" t="s">
        <v>5048</v>
      </c>
      <c r="D1501" t="s">
        <v>4095</v>
      </c>
    </row>
    <row r="1502" spans="1:4" x14ac:dyDescent="0.25">
      <c r="A1502" t="s">
        <v>1713</v>
      </c>
      <c r="B1502" s="101" t="s">
        <v>5047</v>
      </c>
      <c r="C1502" s="101" t="s">
        <v>5048</v>
      </c>
      <c r="D1502" t="s">
        <v>4096</v>
      </c>
    </row>
    <row r="1503" spans="1:4" x14ac:dyDescent="0.25">
      <c r="A1503" t="s">
        <v>1714</v>
      </c>
      <c r="B1503" s="101" t="s">
        <v>5047</v>
      </c>
      <c r="C1503" s="101" t="s">
        <v>5048</v>
      </c>
      <c r="D1503" t="s">
        <v>4097</v>
      </c>
    </row>
    <row r="1504" spans="1:4" x14ac:dyDescent="0.25">
      <c r="A1504" t="s">
        <v>1715</v>
      </c>
      <c r="B1504" s="101" t="s">
        <v>5047</v>
      </c>
      <c r="C1504" s="101" t="s">
        <v>5048</v>
      </c>
      <c r="D1504" t="s">
        <v>4098</v>
      </c>
    </row>
    <row r="1505" spans="1:4" x14ac:dyDescent="0.25">
      <c r="A1505" t="s">
        <v>1716</v>
      </c>
      <c r="B1505" s="101" t="s">
        <v>5047</v>
      </c>
      <c r="C1505" s="101" t="s">
        <v>5048</v>
      </c>
      <c r="D1505" t="s">
        <v>4099</v>
      </c>
    </row>
    <row r="1506" spans="1:4" x14ac:dyDescent="0.25">
      <c r="A1506" t="s">
        <v>1717</v>
      </c>
      <c r="B1506" s="101" t="s">
        <v>5047</v>
      </c>
      <c r="C1506" s="101" t="s">
        <v>5048</v>
      </c>
      <c r="D1506" t="s">
        <v>4100</v>
      </c>
    </row>
    <row r="1507" spans="1:4" x14ac:dyDescent="0.25">
      <c r="A1507" t="s">
        <v>1718</v>
      </c>
      <c r="B1507" s="101" t="s">
        <v>5047</v>
      </c>
      <c r="C1507" s="101" t="s">
        <v>5048</v>
      </c>
      <c r="D1507" t="s">
        <v>4101</v>
      </c>
    </row>
    <row r="1508" spans="1:4" x14ac:dyDescent="0.25">
      <c r="A1508" t="s">
        <v>1719</v>
      </c>
      <c r="B1508" s="101" t="s">
        <v>5047</v>
      </c>
      <c r="C1508" s="101" t="s">
        <v>5048</v>
      </c>
      <c r="D1508" t="s">
        <v>4102</v>
      </c>
    </row>
    <row r="1509" spans="1:4" x14ac:dyDescent="0.25">
      <c r="A1509" t="s">
        <v>1720</v>
      </c>
      <c r="B1509" s="101" t="s">
        <v>5047</v>
      </c>
      <c r="C1509" s="101" t="s">
        <v>5048</v>
      </c>
      <c r="D1509" t="s">
        <v>4103</v>
      </c>
    </row>
    <row r="1510" spans="1:4" x14ac:dyDescent="0.25">
      <c r="A1510" t="s">
        <v>1721</v>
      </c>
      <c r="B1510" s="101" t="s">
        <v>5047</v>
      </c>
      <c r="C1510" s="101" t="s">
        <v>5048</v>
      </c>
      <c r="D1510" t="s">
        <v>4104</v>
      </c>
    </row>
    <row r="1511" spans="1:4" x14ac:dyDescent="0.25">
      <c r="A1511" t="s">
        <v>1722</v>
      </c>
      <c r="B1511" s="101" t="s">
        <v>5047</v>
      </c>
      <c r="C1511" s="101" t="s">
        <v>5048</v>
      </c>
      <c r="D1511" t="s">
        <v>4105</v>
      </c>
    </row>
    <row r="1512" spans="1:4" x14ac:dyDescent="0.25">
      <c r="A1512" t="s">
        <v>1723</v>
      </c>
      <c r="B1512" s="101" t="s">
        <v>5047</v>
      </c>
      <c r="C1512" s="101" t="s">
        <v>5048</v>
      </c>
      <c r="D1512" t="s">
        <v>4106</v>
      </c>
    </row>
    <row r="1513" spans="1:4" x14ac:dyDescent="0.25">
      <c r="A1513" t="s">
        <v>1724</v>
      </c>
      <c r="B1513" s="101" t="s">
        <v>5047</v>
      </c>
      <c r="C1513" s="101" t="s">
        <v>5048</v>
      </c>
      <c r="D1513" t="s">
        <v>4107</v>
      </c>
    </row>
    <row r="1514" spans="1:4" x14ac:dyDescent="0.25">
      <c r="A1514" t="s">
        <v>1725</v>
      </c>
      <c r="B1514" s="101" t="s">
        <v>5047</v>
      </c>
      <c r="C1514" s="101" t="s">
        <v>5048</v>
      </c>
      <c r="D1514" t="s">
        <v>4108</v>
      </c>
    </row>
    <row r="1515" spans="1:4" x14ac:dyDescent="0.25">
      <c r="A1515" t="s">
        <v>1726</v>
      </c>
      <c r="B1515" s="101" t="s">
        <v>5047</v>
      </c>
      <c r="C1515" s="101" t="s">
        <v>5048</v>
      </c>
      <c r="D1515" t="s">
        <v>4109</v>
      </c>
    </row>
    <row r="1516" spans="1:4" x14ac:dyDescent="0.25">
      <c r="A1516" t="s">
        <v>1727</v>
      </c>
      <c r="B1516" s="101" t="s">
        <v>5047</v>
      </c>
      <c r="C1516" s="101" t="s">
        <v>5048</v>
      </c>
      <c r="D1516" t="s">
        <v>4110</v>
      </c>
    </row>
    <row r="1517" spans="1:4" x14ac:dyDescent="0.25">
      <c r="A1517" t="s">
        <v>1728</v>
      </c>
      <c r="B1517" s="101" t="s">
        <v>5047</v>
      </c>
      <c r="C1517" s="101" t="s">
        <v>5048</v>
      </c>
      <c r="D1517" t="s">
        <v>4111</v>
      </c>
    </row>
    <row r="1518" spans="1:4" x14ac:dyDescent="0.25">
      <c r="A1518" t="s">
        <v>1729</v>
      </c>
      <c r="B1518" s="101" t="s">
        <v>4949</v>
      </c>
      <c r="C1518" s="101" t="s">
        <v>4950</v>
      </c>
      <c r="D1518" t="s">
        <v>4112</v>
      </c>
    </row>
    <row r="1519" spans="1:4" x14ac:dyDescent="0.25">
      <c r="A1519" t="s">
        <v>1730</v>
      </c>
      <c r="B1519" s="101" t="s">
        <v>4949</v>
      </c>
      <c r="C1519" s="101" t="s">
        <v>4950</v>
      </c>
      <c r="D1519" t="s">
        <v>4113</v>
      </c>
    </row>
    <row r="1520" spans="1:4" x14ac:dyDescent="0.25">
      <c r="A1520" t="s">
        <v>1731</v>
      </c>
      <c r="B1520" s="101" t="s">
        <v>4949</v>
      </c>
      <c r="C1520" s="101" t="s">
        <v>4950</v>
      </c>
      <c r="D1520" t="s">
        <v>4114</v>
      </c>
    </row>
    <row r="1521" spans="1:4" x14ac:dyDescent="0.25">
      <c r="A1521" t="s">
        <v>1732</v>
      </c>
      <c r="B1521" s="101" t="s">
        <v>4949</v>
      </c>
      <c r="C1521" s="101" t="s">
        <v>4950</v>
      </c>
      <c r="D1521" t="s">
        <v>4115</v>
      </c>
    </row>
    <row r="1522" spans="1:4" x14ac:dyDescent="0.25">
      <c r="A1522" t="s">
        <v>1733</v>
      </c>
      <c r="B1522" s="101" t="s">
        <v>4949</v>
      </c>
      <c r="C1522" s="101" t="s">
        <v>4950</v>
      </c>
      <c r="D1522" t="s">
        <v>4116</v>
      </c>
    </row>
    <row r="1523" spans="1:4" x14ac:dyDescent="0.25">
      <c r="A1523" t="s">
        <v>1734</v>
      </c>
      <c r="B1523" s="101" t="s">
        <v>4949</v>
      </c>
      <c r="C1523" s="101" t="s">
        <v>4950</v>
      </c>
      <c r="D1523" t="s">
        <v>4117</v>
      </c>
    </row>
    <row r="1524" spans="1:4" x14ac:dyDescent="0.25">
      <c r="A1524" t="s">
        <v>1735</v>
      </c>
      <c r="B1524" s="101" t="s">
        <v>4949</v>
      </c>
      <c r="C1524" s="101" t="s">
        <v>4950</v>
      </c>
      <c r="D1524" t="s">
        <v>4118</v>
      </c>
    </row>
    <row r="1525" spans="1:4" x14ac:dyDescent="0.25">
      <c r="A1525" t="s">
        <v>1736</v>
      </c>
      <c r="B1525" s="101" t="s">
        <v>4949</v>
      </c>
      <c r="C1525" s="101" t="s">
        <v>4950</v>
      </c>
      <c r="D1525" t="s">
        <v>2723</v>
      </c>
    </row>
    <row r="1526" spans="1:4" x14ac:dyDescent="0.25">
      <c r="A1526" t="s">
        <v>1737</v>
      </c>
      <c r="B1526" s="101" t="s">
        <v>4949</v>
      </c>
      <c r="C1526" s="101" t="s">
        <v>4950</v>
      </c>
      <c r="D1526" t="s">
        <v>4119</v>
      </c>
    </row>
    <row r="1527" spans="1:4" x14ac:dyDescent="0.25">
      <c r="A1527" t="s">
        <v>1738</v>
      </c>
      <c r="B1527" s="101" t="s">
        <v>4949</v>
      </c>
      <c r="C1527" s="101" t="s">
        <v>4950</v>
      </c>
      <c r="D1527" t="s">
        <v>3166</v>
      </c>
    </row>
    <row r="1528" spans="1:4" x14ac:dyDescent="0.25">
      <c r="A1528" t="s">
        <v>1739</v>
      </c>
      <c r="B1528" s="101" t="s">
        <v>4949</v>
      </c>
      <c r="C1528" s="101" t="s">
        <v>4950</v>
      </c>
      <c r="D1528" t="s">
        <v>4120</v>
      </c>
    </row>
    <row r="1529" spans="1:4" x14ac:dyDescent="0.25">
      <c r="A1529" t="s">
        <v>1740</v>
      </c>
      <c r="B1529" s="101" t="s">
        <v>4949</v>
      </c>
      <c r="C1529" s="101" t="s">
        <v>4950</v>
      </c>
      <c r="D1529" t="s">
        <v>4121</v>
      </c>
    </row>
    <row r="1530" spans="1:4" x14ac:dyDescent="0.25">
      <c r="A1530" t="s">
        <v>1741</v>
      </c>
      <c r="B1530" s="101" t="s">
        <v>4949</v>
      </c>
      <c r="C1530" s="101" t="s">
        <v>4950</v>
      </c>
      <c r="D1530" t="s">
        <v>4122</v>
      </c>
    </row>
    <row r="1531" spans="1:4" x14ac:dyDescent="0.25">
      <c r="A1531" t="s">
        <v>1742</v>
      </c>
      <c r="B1531" s="101" t="s">
        <v>4949</v>
      </c>
      <c r="C1531" s="101" t="s">
        <v>4950</v>
      </c>
      <c r="D1531" t="s">
        <v>4123</v>
      </c>
    </row>
    <row r="1532" spans="1:4" x14ac:dyDescent="0.25">
      <c r="A1532" t="s">
        <v>1743</v>
      </c>
      <c r="B1532" s="101" t="s">
        <v>4983</v>
      </c>
      <c r="C1532" s="101" t="s">
        <v>4984</v>
      </c>
      <c r="D1532" t="s">
        <v>4124</v>
      </c>
    </row>
    <row r="1533" spans="1:4" x14ac:dyDescent="0.25">
      <c r="A1533" t="s">
        <v>1744</v>
      </c>
      <c r="B1533" s="101" t="s">
        <v>4983</v>
      </c>
      <c r="C1533" s="101" t="s">
        <v>4984</v>
      </c>
      <c r="D1533" t="s">
        <v>4125</v>
      </c>
    </row>
    <row r="1534" spans="1:4" x14ac:dyDescent="0.25">
      <c r="A1534" t="s">
        <v>1745</v>
      </c>
      <c r="B1534" s="101" t="s">
        <v>4983</v>
      </c>
      <c r="C1534" s="101" t="s">
        <v>4984</v>
      </c>
      <c r="D1534" t="s">
        <v>2747</v>
      </c>
    </row>
    <row r="1535" spans="1:4" x14ac:dyDescent="0.25">
      <c r="A1535" t="s">
        <v>1746</v>
      </c>
      <c r="B1535" s="101" t="s">
        <v>4983</v>
      </c>
      <c r="C1535" s="101" t="s">
        <v>4984</v>
      </c>
      <c r="D1535" t="s">
        <v>4126</v>
      </c>
    </row>
    <row r="1536" spans="1:4" x14ac:dyDescent="0.25">
      <c r="A1536" t="s">
        <v>1747</v>
      </c>
      <c r="B1536" s="101" t="s">
        <v>4983</v>
      </c>
      <c r="C1536" s="101" t="s">
        <v>4984</v>
      </c>
      <c r="D1536" t="s">
        <v>4127</v>
      </c>
    </row>
    <row r="1537" spans="1:4" x14ac:dyDescent="0.25">
      <c r="A1537" t="s">
        <v>1748</v>
      </c>
      <c r="B1537" s="101" t="s">
        <v>4983</v>
      </c>
      <c r="C1537" s="101" t="s">
        <v>4984</v>
      </c>
      <c r="D1537" t="s">
        <v>4128</v>
      </c>
    </row>
    <row r="1538" spans="1:4" x14ac:dyDescent="0.25">
      <c r="A1538" t="s">
        <v>1749</v>
      </c>
      <c r="B1538" s="101" t="s">
        <v>4983</v>
      </c>
      <c r="C1538" s="101" t="s">
        <v>4984</v>
      </c>
      <c r="D1538" t="s">
        <v>4129</v>
      </c>
    </row>
    <row r="1539" spans="1:4" x14ac:dyDescent="0.25">
      <c r="A1539" t="s">
        <v>1750</v>
      </c>
      <c r="B1539" s="101" t="s">
        <v>4983</v>
      </c>
      <c r="C1539" s="101" t="s">
        <v>4984</v>
      </c>
      <c r="D1539" t="s">
        <v>4130</v>
      </c>
    </row>
    <row r="1540" spans="1:4" x14ac:dyDescent="0.25">
      <c r="A1540" t="s">
        <v>1751</v>
      </c>
      <c r="B1540" s="101" t="s">
        <v>4983</v>
      </c>
      <c r="C1540" s="101" t="s">
        <v>4984</v>
      </c>
      <c r="D1540" t="s">
        <v>4131</v>
      </c>
    </row>
    <row r="1541" spans="1:4" x14ac:dyDescent="0.25">
      <c r="A1541" t="s">
        <v>1752</v>
      </c>
      <c r="B1541" s="101" t="s">
        <v>4983</v>
      </c>
      <c r="C1541" s="101" t="s">
        <v>4984</v>
      </c>
      <c r="D1541" t="s">
        <v>4132</v>
      </c>
    </row>
    <row r="1542" spans="1:4" x14ac:dyDescent="0.25">
      <c r="A1542" t="s">
        <v>1753</v>
      </c>
      <c r="B1542" s="101" t="s">
        <v>4983</v>
      </c>
      <c r="C1542" s="101" t="s">
        <v>4984</v>
      </c>
      <c r="D1542" t="s">
        <v>2985</v>
      </c>
    </row>
    <row r="1543" spans="1:4" x14ac:dyDescent="0.25">
      <c r="A1543" t="s">
        <v>1754</v>
      </c>
      <c r="B1543" s="101" t="s">
        <v>4983</v>
      </c>
      <c r="C1543" s="101" t="s">
        <v>4984</v>
      </c>
      <c r="D1543" t="s">
        <v>4037</v>
      </c>
    </row>
    <row r="1544" spans="1:4" x14ac:dyDescent="0.25">
      <c r="A1544" t="s">
        <v>1755</v>
      </c>
      <c r="B1544" s="101" t="s">
        <v>4983</v>
      </c>
      <c r="C1544" s="101" t="s">
        <v>4984</v>
      </c>
      <c r="D1544" t="s">
        <v>4133</v>
      </c>
    </row>
    <row r="1545" spans="1:4" x14ac:dyDescent="0.25">
      <c r="A1545" t="s">
        <v>1756</v>
      </c>
      <c r="B1545" s="101" t="s">
        <v>4983</v>
      </c>
      <c r="C1545" s="101" t="s">
        <v>4984</v>
      </c>
      <c r="D1545" t="s">
        <v>4134</v>
      </c>
    </row>
    <row r="1546" spans="1:4" x14ac:dyDescent="0.25">
      <c r="A1546" t="s">
        <v>1757</v>
      </c>
      <c r="B1546" s="101" t="s">
        <v>4983</v>
      </c>
      <c r="C1546" s="101" t="s">
        <v>4984</v>
      </c>
      <c r="D1546" t="s">
        <v>3839</v>
      </c>
    </row>
    <row r="1547" spans="1:4" x14ac:dyDescent="0.25">
      <c r="A1547" t="s">
        <v>1758</v>
      </c>
      <c r="B1547" s="101" t="s">
        <v>4983</v>
      </c>
      <c r="C1547" s="101" t="s">
        <v>4984</v>
      </c>
      <c r="D1547" t="s">
        <v>4135</v>
      </c>
    </row>
    <row r="1548" spans="1:4" x14ac:dyDescent="0.25">
      <c r="A1548" t="s">
        <v>1759</v>
      </c>
      <c r="B1548" s="101" t="s">
        <v>4983</v>
      </c>
      <c r="C1548" s="101" t="s">
        <v>4984</v>
      </c>
      <c r="D1548" t="s">
        <v>4136</v>
      </c>
    </row>
    <row r="1549" spans="1:4" x14ac:dyDescent="0.25">
      <c r="A1549" t="s">
        <v>1760</v>
      </c>
      <c r="B1549" s="101" t="s">
        <v>4983</v>
      </c>
      <c r="C1549" s="101" t="s">
        <v>4984</v>
      </c>
      <c r="D1549" t="s">
        <v>2723</v>
      </c>
    </row>
    <row r="1550" spans="1:4" x14ac:dyDescent="0.25">
      <c r="A1550" t="s">
        <v>1761</v>
      </c>
      <c r="B1550" s="101" t="s">
        <v>4983</v>
      </c>
      <c r="C1550" s="101" t="s">
        <v>4984</v>
      </c>
      <c r="D1550" t="s">
        <v>4137</v>
      </c>
    </row>
    <row r="1551" spans="1:4" x14ac:dyDescent="0.25">
      <c r="A1551" t="s">
        <v>1762</v>
      </c>
      <c r="B1551" s="101" t="s">
        <v>4983</v>
      </c>
      <c r="C1551" s="101" t="s">
        <v>4984</v>
      </c>
      <c r="D1551" t="s">
        <v>4138</v>
      </c>
    </row>
    <row r="1552" spans="1:4" x14ac:dyDescent="0.25">
      <c r="A1552" t="s">
        <v>1763</v>
      </c>
      <c r="B1552" s="101" t="s">
        <v>4983</v>
      </c>
      <c r="C1552" s="101" t="s">
        <v>4984</v>
      </c>
      <c r="D1552" t="s">
        <v>2919</v>
      </c>
    </row>
    <row r="1553" spans="1:4" x14ac:dyDescent="0.25">
      <c r="A1553" t="s">
        <v>1764</v>
      </c>
      <c r="B1553" s="101" t="s">
        <v>4983</v>
      </c>
      <c r="C1553" s="101" t="s">
        <v>4984</v>
      </c>
      <c r="D1553" t="s">
        <v>4139</v>
      </c>
    </row>
    <row r="1554" spans="1:4" x14ac:dyDescent="0.25">
      <c r="A1554" t="s">
        <v>1765</v>
      </c>
      <c r="B1554" s="101" t="s">
        <v>4983</v>
      </c>
      <c r="C1554" s="101" t="s">
        <v>4984</v>
      </c>
      <c r="D1554" t="s">
        <v>4140</v>
      </c>
    </row>
    <row r="1555" spans="1:4" x14ac:dyDescent="0.25">
      <c r="A1555" t="s">
        <v>1766</v>
      </c>
      <c r="B1555" s="101" t="s">
        <v>4983</v>
      </c>
      <c r="C1555" s="101" t="s">
        <v>4984</v>
      </c>
      <c r="D1555" t="s">
        <v>4141</v>
      </c>
    </row>
    <row r="1556" spans="1:4" x14ac:dyDescent="0.25">
      <c r="A1556" t="s">
        <v>1767</v>
      </c>
      <c r="B1556" s="101" t="s">
        <v>4983</v>
      </c>
      <c r="C1556" s="101" t="s">
        <v>4984</v>
      </c>
      <c r="D1556" t="s">
        <v>2876</v>
      </c>
    </row>
    <row r="1557" spans="1:4" x14ac:dyDescent="0.25">
      <c r="A1557" t="s">
        <v>1768</v>
      </c>
      <c r="B1557" s="101" t="s">
        <v>4983</v>
      </c>
      <c r="C1557" s="101" t="s">
        <v>4984</v>
      </c>
      <c r="D1557" t="s">
        <v>4142</v>
      </c>
    </row>
    <row r="1558" spans="1:4" x14ac:dyDescent="0.25">
      <c r="A1558" t="s">
        <v>1769</v>
      </c>
      <c r="B1558" s="101" t="s">
        <v>4983</v>
      </c>
      <c r="C1558" s="101" t="s">
        <v>4984</v>
      </c>
      <c r="D1558" t="s">
        <v>4143</v>
      </c>
    </row>
    <row r="1559" spans="1:4" x14ac:dyDescent="0.25">
      <c r="A1559" t="s">
        <v>1770</v>
      </c>
      <c r="B1559" s="101" t="s">
        <v>4983</v>
      </c>
      <c r="C1559" s="101" t="s">
        <v>4984</v>
      </c>
      <c r="D1559" t="s">
        <v>4144</v>
      </c>
    </row>
    <row r="1560" spans="1:4" x14ac:dyDescent="0.25">
      <c r="A1560" t="s">
        <v>1771</v>
      </c>
      <c r="B1560" s="101" t="s">
        <v>4983</v>
      </c>
      <c r="C1560" s="101" t="s">
        <v>4984</v>
      </c>
      <c r="D1560" t="s">
        <v>4145</v>
      </c>
    </row>
    <row r="1561" spans="1:4" x14ac:dyDescent="0.25">
      <c r="A1561" t="s">
        <v>1772</v>
      </c>
      <c r="B1561" s="101" t="s">
        <v>4983</v>
      </c>
      <c r="C1561" s="101" t="s">
        <v>4984</v>
      </c>
      <c r="D1561" t="s">
        <v>4146</v>
      </c>
    </row>
    <row r="1562" spans="1:4" x14ac:dyDescent="0.25">
      <c r="A1562" t="s">
        <v>1773</v>
      </c>
      <c r="B1562" s="101" t="s">
        <v>4983</v>
      </c>
      <c r="C1562" s="101" t="s">
        <v>4984</v>
      </c>
      <c r="D1562" t="s">
        <v>4147</v>
      </c>
    </row>
    <row r="1563" spans="1:4" x14ac:dyDescent="0.25">
      <c r="A1563" t="s">
        <v>1774</v>
      </c>
      <c r="B1563" s="101" t="s">
        <v>4983</v>
      </c>
      <c r="C1563" s="101" t="s">
        <v>4984</v>
      </c>
      <c r="D1563" t="s">
        <v>4148</v>
      </c>
    </row>
    <row r="1564" spans="1:4" x14ac:dyDescent="0.25">
      <c r="A1564" t="s">
        <v>1775</v>
      </c>
      <c r="B1564" s="101" t="s">
        <v>4983</v>
      </c>
      <c r="C1564" s="101" t="s">
        <v>4984</v>
      </c>
      <c r="D1564" t="s">
        <v>4149</v>
      </c>
    </row>
    <row r="1565" spans="1:4" x14ac:dyDescent="0.25">
      <c r="A1565" t="s">
        <v>1776</v>
      </c>
      <c r="B1565" s="101" t="s">
        <v>4983</v>
      </c>
      <c r="C1565" s="101" t="s">
        <v>4984</v>
      </c>
      <c r="D1565" t="s">
        <v>3447</v>
      </c>
    </row>
    <row r="1566" spans="1:4" x14ac:dyDescent="0.25">
      <c r="A1566" t="s">
        <v>1777</v>
      </c>
      <c r="B1566" s="101" t="s">
        <v>5031</v>
      </c>
      <c r="C1566" s="101" t="s">
        <v>5032</v>
      </c>
      <c r="D1566" t="s">
        <v>4150</v>
      </c>
    </row>
    <row r="1567" spans="1:4" x14ac:dyDescent="0.25">
      <c r="A1567" t="s">
        <v>1778</v>
      </c>
      <c r="B1567" s="101" t="s">
        <v>5031</v>
      </c>
      <c r="C1567" s="101" t="s">
        <v>5032</v>
      </c>
      <c r="D1567" t="s">
        <v>4151</v>
      </c>
    </row>
    <row r="1568" spans="1:4" x14ac:dyDescent="0.25">
      <c r="A1568" t="s">
        <v>1779</v>
      </c>
      <c r="B1568" s="101" t="s">
        <v>5031</v>
      </c>
      <c r="C1568" s="101" t="s">
        <v>5032</v>
      </c>
      <c r="D1568" t="s">
        <v>4152</v>
      </c>
    </row>
    <row r="1569" spans="1:4" x14ac:dyDescent="0.25">
      <c r="A1569" t="s">
        <v>1780</v>
      </c>
      <c r="B1569" s="101" t="s">
        <v>5031</v>
      </c>
      <c r="C1569" s="101" t="s">
        <v>5032</v>
      </c>
      <c r="D1569" t="s">
        <v>4153</v>
      </c>
    </row>
    <row r="1570" spans="1:4" x14ac:dyDescent="0.25">
      <c r="A1570" t="s">
        <v>1781</v>
      </c>
      <c r="B1570" s="101" t="s">
        <v>5031</v>
      </c>
      <c r="C1570" s="101" t="s">
        <v>5032</v>
      </c>
      <c r="D1570" t="s">
        <v>4154</v>
      </c>
    </row>
    <row r="1571" spans="1:4" x14ac:dyDescent="0.25">
      <c r="A1571" t="s">
        <v>1782</v>
      </c>
      <c r="B1571" s="101" t="s">
        <v>5031</v>
      </c>
      <c r="C1571" s="101" t="s">
        <v>5032</v>
      </c>
      <c r="D1571" t="s">
        <v>4155</v>
      </c>
    </row>
    <row r="1572" spans="1:4" x14ac:dyDescent="0.25">
      <c r="A1572" t="s">
        <v>1783</v>
      </c>
      <c r="B1572" s="101" t="s">
        <v>5031</v>
      </c>
      <c r="C1572" s="101" t="s">
        <v>5032</v>
      </c>
      <c r="D1572" t="s">
        <v>4156</v>
      </c>
    </row>
    <row r="1573" spans="1:4" x14ac:dyDescent="0.25">
      <c r="A1573" t="s">
        <v>1784</v>
      </c>
      <c r="B1573" s="101" t="s">
        <v>5031</v>
      </c>
      <c r="C1573" s="101" t="s">
        <v>5032</v>
      </c>
      <c r="D1573" t="s">
        <v>4157</v>
      </c>
    </row>
    <row r="1574" spans="1:4" x14ac:dyDescent="0.25">
      <c r="A1574" t="s">
        <v>1785</v>
      </c>
      <c r="B1574" s="101" t="s">
        <v>5031</v>
      </c>
      <c r="C1574" s="101" t="s">
        <v>5032</v>
      </c>
      <c r="D1574" t="s">
        <v>4158</v>
      </c>
    </row>
    <row r="1575" spans="1:4" x14ac:dyDescent="0.25">
      <c r="A1575" t="s">
        <v>1786</v>
      </c>
      <c r="B1575" s="101" t="s">
        <v>5073</v>
      </c>
      <c r="C1575" s="101" t="s">
        <v>5074</v>
      </c>
      <c r="D1575" t="s">
        <v>4159</v>
      </c>
    </row>
    <row r="1576" spans="1:4" x14ac:dyDescent="0.25">
      <c r="A1576" t="s">
        <v>1787</v>
      </c>
      <c r="B1576" s="101" t="s">
        <v>5073</v>
      </c>
      <c r="C1576" s="101" t="s">
        <v>5074</v>
      </c>
      <c r="D1576" t="s">
        <v>4160</v>
      </c>
    </row>
    <row r="1577" spans="1:4" x14ac:dyDescent="0.25">
      <c r="A1577" t="s">
        <v>1788</v>
      </c>
      <c r="B1577" s="101" t="s">
        <v>5073</v>
      </c>
      <c r="C1577" s="101" t="s">
        <v>5074</v>
      </c>
      <c r="D1577" t="s">
        <v>4161</v>
      </c>
    </row>
    <row r="1578" spans="1:4" x14ac:dyDescent="0.25">
      <c r="A1578" t="s">
        <v>1789</v>
      </c>
      <c r="B1578" s="101" t="s">
        <v>5073</v>
      </c>
      <c r="C1578" s="101" t="s">
        <v>5074</v>
      </c>
      <c r="D1578" t="s">
        <v>4162</v>
      </c>
    </row>
    <row r="1579" spans="1:4" x14ac:dyDescent="0.25">
      <c r="A1579" t="s">
        <v>1790</v>
      </c>
      <c r="B1579" s="101" t="s">
        <v>5073</v>
      </c>
      <c r="C1579" s="101" t="s">
        <v>5074</v>
      </c>
      <c r="D1579" t="s">
        <v>3533</v>
      </c>
    </row>
    <row r="1580" spans="1:4" x14ac:dyDescent="0.25">
      <c r="A1580" t="s">
        <v>1791</v>
      </c>
      <c r="B1580" s="101" t="s">
        <v>5073</v>
      </c>
      <c r="C1580" s="101" t="s">
        <v>5074</v>
      </c>
      <c r="D1580" t="s">
        <v>4163</v>
      </c>
    </row>
    <row r="1581" spans="1:4" x14ac:dyDescent="0.25">
      <c r="A1581" t="s">
        <v>1792</v>
      </c>
      <c r="B1581" s="101" t="s">
        <v>5073</v>
      </c>
      <c r="C1581" s="101" t="s">
        <v>5074</v>
      </c>
      <c r="D1581" t="s">
        <v>4164</v>
      </c>
    </row>
    <row r="1582" spans="1:4" x14ac:dyDescent="0.25">
      <c r="A1582" t="s">
        <v>1793</v>
      </c>
      <c r="B1582" s="101" t="s">
        <v>5073</v>
      </c>
      <c r="C1582" s="101" t="s">
        <v>5074</v>
      </c>
      <c r="D1582" t="s">
        <v>4165</v>
      </c>
    </row>
    <row r="1583" spans="1:4" x14ac:dyDescent="0.25">
      <c r="A1583" t="s">
        <v>1794</v>
      </c>
      <c r="B1583" s="101" t="s">
        <v>5073</v>
      </c>
      <c r="C1583" s="101" t="s">
        <v>5074</v>
      </c>
      <c r="D1583" t="s">
        <v>4166</v>
      </c>
    </row>
    <row r="1584" spans="1:4" x14ac:dyDescent="0.25">
      <c r="A1584" t="s">
        <v>1795</v>
      </c>
      <c r="B1584" s="101" t="s">
        <v>5073</v>
      </c>
      <c r="C1584" s="101" t="s">
        <v>5074</v>
      </c>
      <c r="D1584" t="s">
        <v>4167</v>
      </c>
    </row>
    <row r="1585" spans="1:4" x14ac:dyDescent="0.25">
      <c r="A1585" t="s">
        <v>1796</v>
      </c>
      <c r="B1585" s="101" t="s">
        <v>5073</v>
      </c>
      <c r="C1585" s="101" t="s">
        <v>5074</v>
      </c>
      <c r="D1585" t="s">
        <v>4168</v>
      </c>
    </row>
    <row r="1586" spans="1:4" x14ac:dyDescent="0.25">
      <c r="A1586" t="s">
        <v>1797</v>
      </c>
      <c r="B1586" s="101" t="s">
        <v>5073</v>
      </c>
      <c r="C1586" s="101" t="s">
        <v>5074</v>
      </c>
      <c r="D1586" t="s">
        <v>4169</v>
      </c>
    </row>
    <row r="1587" spans="1:4" x14ac:dyDescent="0.25">
      <c r="A1587" t="s">
        <v>1798</v>
      </c>
      <c r="B1587" s="101" t="s">
        <v>5073</v>
      </c>
      <c r="C1587" s="101" t="s">
        <v>5074</v>
      </c>
      <c r="D1587" t="s">
        <v>3403</v>
      </c>
    </row>
    <row r="1588" spans="1:4" x14ac:dyDescent="0.25">
      <c r="A1588" t="s">
        <v>1799</v>
      </c>
      <c r="B1588" s="101" t="s">
        <v>5073</v>
      </c>
      <c r="C1588" s="101" t="s">
        <v>5074</v>
      </c>
      <c r="D1588" t="s">
        <v>4170</v>
      </c>
    </row>
    <row r="1589" spans="1:4" x14ac:dyDescent="0.25">
      <c r="A1589" t="s">
        <v>1800</v>
      </c>
      <c r="B1589" s="101" t="s">
        <v>5073</v>
      </c>
      <c r="C1589" s="101" t="s">
        <v>5074</v>
      </c>
      <c r="D1589" t="s">
        <v>4171</v>
      </c>
    </row>
    <row r="1590" spans="1:4" x14ac:dyDescent="0.25">
      <c r="A1590" t="s">
        <v>1801</v>
      </c>
      <c r="B1590" s="101" t="s">
        <v>5073</v>
      </c>
      <c r="C1590" s="101" t="s">
        <v>5074</v>
      </c>
      <c r="D1590" t="s">
        <v>4172</v>
      </c>
    </row>
    <row r="1591" spans="1:4" x14ac:dyDescent="0.25">
      <c r="A1591" t="s">
        <v>1802</v>
      </c>
      <c r="B1591" s="101" t="s">
        <v>5073</v>
      </c>
      <c r="C1591" s="101" t="s">
        <v>5074</v>
      </c>
      <c r="D1591" t="s">
        <v>4173</v>
      </c>
    </row>
    <row r="1592" spans="1:4" x14ac:dyDescent="0.25">
      <c r="A1592" t="s">
        <v>1803</v>
      </c>
      <c r="B1592" s="101" t="s">
        <v>5073</v>
      </c>
      <c r="C1592" s="101" t="s">
        <v>5074</v>
      </c>
      <c r="D1592" t="s">
        <v>4174</v>
      </c>
    </row>
    <row r="1593" spans="1:4" x14ac:dyDescent="0.25">
      <c r="A1593" t="s">
        <v>1804</v>
      </c>
      <c r="B1593" s="101" t="s">
        <v>5073</v>
      </c>
      <c r="C1593" s="101" t="s">
        <v>5074</v>
      </c>
      <c r="D1593" t="s">
        <v>4175</v>
      </c>
    </row>
    <row r="1594" spans="1:4" x14ac:dyDescent="0.25">
      <c r="A1594" t="s">
        <v>1805</v>
      </c>
      <c r="B1594" s="101" t="s">
        <v>5073</v>
      </c>
      <c r="C1594" s="101" t="s">
        <v>5074</v>
      </c>
      <c r="D1594" t="s">
        <v>4176</v>
      </c>
    </row>
    <row r="1595" spans="1:4" x14ac:dyDescent="0.25">
      <c r="A1595" t="s">
        <v>1806</v>
      </c>
      <c r="B1595" s="101" t="s">
        <v>5073</v>
      </c>
      <c r="C1595" s="101" t="s">
        <v>5074</v>
      </c>
      <c r="D1595" t="s">
        <v>4177</v>
      </c>
    </row>
    <row r="1596" spans="1:4" x14ac:dyDescent="0.25">
      <c r="A1596" t="s">
        <v>1807</v>
      </c>
      <c r="B1596" s="101" t="s">
        <v>5073</v>
      </c>
      <c r="C1596" s="101" t="s">
        <v>5074</v>
      </c>
      <c r="D1596" t="s">
        <v>4178</v>
      </c>
    </row>
    <row r="1597" spans="1:4" x14ac:dyDescent="0.25">
      <c r="A1597" t="s">
        <v>1808</v>
      </c>
      <c r="B1597" s="101" t="s">
        <v>5073</v>
      </c>
      <c r="C1597" s="101" t="s">
        <v>5074</v>
      </c>
      <c r="D1597" t="s">
        <v>4179</v>
      </c>
    </row>
    <row r="1598" spans="1:4" x14ac:dyDescent="0.25">
      <c r="A1598" t="s">
        <v>1809</v>
      </c>
      <c r="B1598" s="101" t="s">
        <v>5073</v>
      </c>
      <c r="C1598" s="101" t="s">
        <v>5074</v>
      </c>
      <c r="D1598" t="s">
        <v>4180</v>
      </c>
    </row>
    <row r="1599" spans="1:4" x14ac:dyDescent="0.25">
      <c r="A1599" t="s">
        <v>1810</v>
      </c>
      <c r="B1599" s="101" t="s">
        <v>5073</v>
      </c>
      <c r="C1599" s="101" t="s">
        <v>5074</v>
      </c>
      <c r="D1599" t="s">
        <v>4181</v>
      </c>
    </row>
    <row r="1600" spans="1:4" x14ac:dyDescent="0.25">
      <c r="A1600" t="s">
        <v>1811</v>
      </c>
      <c r="B1600" s="101" t="s">
        <v>5073</v>
      </c>
      <c r="C1600" s="101" t="s">
        <v>5074</v>
      </c>
      <c r="D1600" t="s">
        <v>4182</v>
      </c>
    </row>
    <row r="1601" spans="1:4" x14ac:dyDescent="0.25">
      <c r="A1601" t="s">
        <v>1837</v>
      </c>
      <c r="B1601" s="101" t="s">
        <v>5055</v>
      </c>
      <c r="C1601" s="101" t="s">
        <v>5056</v>
      </c>
      <c r="D1601" t="s">
        <v>4183</v>
      </c>
    </row>
    <row r="1602" spans="1:4" x14ac:dyDescent="0.25">
      <c r="A1602" t="s">
        <v>1838</v>
      </c>
      <c r="B1602" s="101" t="s">
        <v>5055</v>
      </c>
      <c r="C1602" s="101" t="s">
        <v>5056</v>
      </c>
      <c r="D1602" t="s">
        <v>4184</v>
      </c>
    </row>
    <row r="1603" spans="1:4" x14ac:dyDescent="0.25">
      <c r="A1603" t="s">
        <v>1839</v>
      </c>
      <c r="B1603" s="101" t="s">
        <v>5055</v>
      </c>
      <c r="C1603" s="101" t="s">
        <v>5056</v>
      </c>
      <c r="D1603" t="s">
        <v>4185</v>
      </c>
    </row>
    <row r="1604" spans="1:4" x14ac:dyDescent="0.25">
      <c r="A1604" t="s">
        <v>1840</v>
      </c>
      <c r="B1604" s="101" t="s">
        <v>5055</v>
      </c>
      <c r="C1604" s="101" t="s">
        <v>5056</v>
      </c>
      <c r="D1604" t="s">
        <v>4186</v>
      </c>
    </row>
    <row r="1605" spans="1:4" x14ac:dyDescent="0.25">
      <c r="A1605" t="s">
        <v>1841</v>
      </c>
      <c r="B1605" s="101" t="s">
        <v>5055</v>
      </c>
      <c r="C1605" s="101" t="s">
        <v>5056</v>
      </c>
      <c r="D1605" t="s">
        <v>4187</v>
      </c>
    </row>
    <row r="1606" spans="1:4" x14ac:dyDescent="0.25">
      <c r="A1606" t="s">
        <v>1842</v>
      </c>
      <c r="B1606" s="101" t="s">
        <v>5055</v>
      </c>
      <c r="C1606" s="101" t="s">
        <v>5056</v>
      </c>
      <c r="D1606" t="s">
        <v>4188</v>
      </c>
    </row>
    <row r="1607" spans="1:4" x14ac:dyDescent="0.25">
      <c r="A1607" t="s">
        <v>1843</v>
      </c>
      <c r="B1607" s="101" t="s">
        <v>5055</v>
      </c>
      <c r="C1607" s="101" t="s">
        <v>5056</v>
      </c>
      <c r="D1607" t="s">
        <v>4189</v>
      </c>
    </row>
    <row r="1608" spans="1:4" x14ac:dyDescent="0.25">
      <c r="A1608" t="s">
        <v>1844</v>
      </c>
      <c r="B1608" s="101" t="s">
        <v>5055</v>
      </c>
      <c r="C1608" s="101" t="s">
        <v>5056</v>
      </c>
      <c r="D1608" t="s">
        <v>3839</v>
      </c>
    </row>
    <row r="1609" spans="1:4" x14ac:dyDescent="0.25">
      <c r="A1609" t="s">
        <v>1845</v>
      </c>
      <c r="B1609" s="101" t="s">
        <v>5055</v>
      </c>
      <c r="C1609" s="101" t="s">
        <v>5056</v>
      </c>
      <c r="D1609" t="s">
        <v>4190</v>
      </c>
    </row>
    <row r="1610" spans="1:4" x14ac:dyDescent="0.25">
      <c r="A1610" t="s">
        <v>1846</v>
      </c>
      <c r="B1610" s="101" t="s">
        <v>5055</v>
      </c>
      <c r="C1610" s="101" t="s">
        <v>5056</v>
      </c>
      <c r="D1610" t="s">
        <v>4191</v>
      </c>
    </row>
    <row r="1611" spans="1:4" x14ac:dyDescent="0.25">
      <c r="A1611" t="s">
        <v>1847</v>
      </c>
      <c r="B1611" s="101" t="s">
        <v>5055</v>
      </c>
      <c r="C1611" s="101" t="s">
        <v>5056</v>
      </c>
      <c r="D1611" t="s">
        <v>4192</v>
      </c>
    </row>
    <row r="1612" spans="1:4" x14ac:dyDescent="0.25">
      <c r="A1612" t="s">
        <v>1848</v>
      </c>
      <c r="B1612" s="101" t="s">
        <v>5055</v>
      </c>
      <c r="C1612" s="101" t="s">
        <v>5056</v>
      </c>
      <c r="D1612" t="s">
        <v>4193</v>
      </c>
    </row>
    <row r="1613" spans="1:4" x14ac:dyDescent="0.25">
      <c r="A1613" t="s">
        <v>1849</v>
      </c>
      <c r="B1613" s="101" t="s">
        <v>5055</v>
      </c>
      <c r="C1613" s="101" t="s">
        <v>5056</v>
      </c>
      <c r="D1613" t="s">
        <v>4194</v>
      </c>
    </row>
    <row r="1614" spans="1:4" x14ac:dyDescent="0.25">
      <c r="A1614" t="s">
        <v>1850</v>
      </c>
      <c r="B1614" s="101" t="s">
        <v>5055</v>
      </c>
      <c r="C1614" s="101" t="s">
        <v>5056</v>
      </c>
      <c r="D1614" t="s">
        <v>4195</v>
      </c>
    </row>
    <row r="1615" spans="1:4" x14ac:dyDescent="0.25">
      <c r="A1615" t="s">
        <v>1851</v>
      </c>
      <c r="B1615" s="101" t="s">
        <v>5055</v>
      </c>
      <c r="C1615" s="101" t="s">
        <v>5056</v>
      </c>
      <c r="D1615" t="s">
        <v>4196</v>
      </c>
    </row>
    <row r="1616" spans="1:4" x14ac:dyDescent="0.25">
      <c r="A1616" t="s">
        <v>1852</v>
      </c>
      <c r="B1616" s="101" t="s">
        <v>5055</v>
      </c>
      <c r="C1616" s="101" t="s">
        <v>5056</v>
      </c>
      <c r="D1616" t="s">
        <v>4197</v>
      </c>
    </row>
    <row r="1617" spans="1:4" x14ac:dyDescent="0.25">
      <c r="A1617" t="s">
        <v>1853</v>
      </c>
      <c r="B1617" s="101" t="s">
        <v>5055</v>
      </c>
      <c r="C1617" s="101" t="s">
        <v>5056</v>
      </c>
      <c r="D1617" t="s">
        <v>4198</v>
      </c>
    </row>
    <row r="1618" spans="1:4" x14ac:dyDescent="0.25">
      <c r="A1618" t="s">
        <v>1854</v>
      </c>
      <c r="B1618" s="101" t="s">
        <v>5055</v>
      </c>
      <c r="C1618" s="101" t="s">
        <v>5056</v>
      </c>
      <c r="D1618" t="s">
        <v>4199</v>
      </c>
    </row>
    <row r="1619" spans="1:4" x14ac:dyDescent="0.25">
      <c r="A1619" t="s">
        <v>1855</v>
      </c>
      <c r="B1619" s="101" t="s">
        <v>5055</v>
      </c>
      <c r="C1619" s="101" t="s">
        <v>5056</v>
      </c>
      <c r="D1619" t="s">
        <v>4200</v>
      </c>
    </row>
    <row r="1620" spans="1:4" x14ac:dyDescent="0.25">
      <c r="A1620" t="s">
        <v>1856</v>
      </c>
      <c r="B1620" s="101" t="s">
        <v>5055</v>
      </c>
      <c r="C1620" s="101" t="s">
        <v>5056</v>
      </c>
      <c r="D1620" t="s">
        <v>2876</v>
      </c>
    </row>
    <row r="1621" spans="1:4" x14ac:dyDescent="0.25">
      <c r="A1621" t="s">
        <v>1857</v>
      </c>
      <c r="B1621" s="101" t="s">
        <v>5055</v>
      </c>
      <c r="C1621" s="101" t="s">
        <v>5056</v>
      </c>
      <c r="D1621" t="s">
        <v>4201</v>
      </c>
    </row>
    <row r="1622" spans="1:4" x14ac:dyDescent="0.25">
      <c r="A1622" t="s">
        <v>1858</v>
      </c>
      <c r="B1622" s="101" t="s">
        <v>5055</v>
      </c>
      <c r="C1622" s="101" t="s">
        <v>5056</v>
      </c>
      <c r="D1622" t="s">
        <v>4202</v>
      </c>
    </row>
    <row r="1623" spans="1:4" x14ac:dyDescent="0.25">
      <c r="A1623" t="s">
        <v>1859</v>
      </c>
      <c r="B1623" s="101" t="s">
        <v>5055</v>
      </c>
      <c r="C1623" s="101" t="s">
        <v>5056</v>
      </c>
      <c r="D1623" t="s">
        <v>4203</v>
      </c>
    </row>
    <row r="1624" spans="1:4" x14ac:dyDescent="0.25">
      <c r="A1624" t="s">
        <v>1860</v>
      </c>
      <c r="B1624" s="101" t="s">
        <v>5055</v>
      </c>
      <c r="C1624" s="101" t="s">
        <v>5056</v>
      </c>
      <c r="D1624" t="s">
        <v>4204</v>
      </c>
    </row>
    <row r="1625" spans="1:4" x14ac:dyDescent="0.25">
      <c r="A1625" t="s">
        <v>1861</v>
      </c>
      <c r="B1625" s="101" t="s">
        <v>5055</v>
      </c>
      <c r="C1625" s="101" t="s">
        <v>5056</v>
      </c>
      <c r="D1625" t="s">
        <v>4205</v>
      </c>
    </row>
    <row r="1626" spans="1:4" x14ac:dyDescent="0.25">
      <c r="A1626" t="s">
        <v>1862</v>
      </c>
      <c r="B1626" s="101" t="s">
        <v>5055</v>
      </c>
      <c r="C1626" s="101" t="s">
        <v>5056</v>
      </c>
      <c r="D1626" t="s">
        <v>4206</v>
      </c>
    </row>
    <row r="1627" spans="1:4" x14ac:dyDescent="0.25">
      <c r="A1627" t="s">
        <v>1863</v>
      </c>
      <c r="B1627" s="101" t="s">
        <v>5055</v>
      </c>
      <c r="C1627" s="101" t="s">
        <v>5056</v>
      </c>
      <c r="D1627" t="s">
        <v>4207</v>
      </c>
    </row>
    <row r="1628" spans="1:4" x14ac:dyDescent="0.25">
      <c r="A1628" t="s">
        <v>1864</v>
      </c>
      <c r="B1628" s="101" t="s">
        <v>5055</v>
      </c>
      <c r="C1628" s="101" t="s">
        <v>5056</v>
      </c>
      <c r="D1628" t="s">
        <v>4208</v>
      </c>
    </row>
    <row r="1629" spans="1:4" x14ac:dyDescent="0.25">
      <c r="A1629" t="s">
        <v>1865</v>
      </c>
      <c r="B1629" s="101" t="s">
        <v>5055</v>
      </c>
      <c r="C1629" s="101" t="s">
        <v>5056</v>
      </c>
      <c r="D1629" t="s">
        <v>4209</v>
      </c>
    </row>
    <row r="1630" spans="1:4" x14ac:dyDescent="0.25">
      <c r="A1630" t="s">
        <v>1866</v>
      </c>
      <c r="B1630" s="101" t="s">
        <v>5003</v>
      </c>
      <c r="C1630" s="101" t="s">
        <v>5004</v>
      </c>
      <c r="D1630" t="s">
        <v>4210</v>
      </c>
    </row>
    <row r="1631" spans="1:4" x14ac:dyDescent="0.25">
      <c r="A1631" t="s">
        <v>1867</v>
      </c>
      <c r="B1631" s="101" t="s">
        <v>5003</v>
      </c>
      <c r="C1631" s="101" t="s">
        <v>5004</v>
      </c>
      <c r="D1631" t="s">
        <v>4211</v>
      </c>
    </row>
    <row r="1632" spans="1:4" x14ac:dyDescent="0.25">
      <c r="A1632" t="s">
        <v>1868</v>
      </c>
      <c r="B1632" s="101" t="s">
        <v>5003</v>
      </c>
      <c r="C1632" s="101" t="s">
        <v>5004</v>
      </c>
      <c r="D1632" t="s">
        <v>3150</v>
      </c>
    </row>
    <row r="1633" spans="1:4" x14ac:dyDescent="0.25">
      <c r="A1633" t="s">
        <v>1869</v>
      </c>
      <c r="B1633" s="101" t="s">
        <v>5003</v>
      </c>
      <c r="C1633" s="101" t="s">
        <v>5004</v>
      </c>
      <c r="D1633" t="s">
        <v>4212</v>
      </c>
    </row>
    <row r="1634" spans="1:4" x14ac:dyDescent="0.25">
      <c r="A1634" t="s">
        <v>1870</v>
      </c>
      <c r="B1634" s="101" t="s">
        <v>5003</v>
      </c>
      <c r="C1634" s="101" t="s">
        <v>5004</v>
      </c>
      <c r="D1634" t="s">
        <v>4213</v>
      </c>
    </row>
    <row r="1635" spans="1:4" x14ac:dyDescent="0.25">
      <c r="A1635" t="s">
        <v>1871</v>
      </c>
      <c r="B1635" s="101" t="s">
        <v>5003</v>
      </c>
      <c r="C1635" s="101" t="s">
        <v>5004</v>
      </c>
      <c r="D1635" t="s">
        <v>4214</v>
      </c>
    </row>
    <row r="1636" spans="1:4" x14ac:dyDescent="0.25">
      <c r="A1636" t="s">
        <v>1872</v>
      </c>
      <c r="B1636" s="101" t="s">
        <v>5003</v>
      </c>
      <c r="C1636" s="101" t="s">
        <v>5004</v>
      </c>
      <c r="D1636" t="s">
        <v>4215</v>
      </c>
    </row>
    <row r="1637" spans="1:4" x14ac:dyDescent="0.25">
      <c r="A1637" t="s">
        <v>1873</v>
      </c>
      <c r="B1637" s="101" t="s">
        <v>5003</v>
      </c>
      <c r="C1637" s="101" t="s">
        <v>5004</v>
      </c>
      <c r="D1637" t="s">
        <v>4216</v>
      </c>
    </row>
    <row r="1638" spans="1:4" x14ac:dyDescent="0.25">
      <c r="A1638" t="s">
        <v>1874</v>
      </c>
      <c r="B1638" s="101" t="s">
        <v>5003</v>
      </c>
      <c r="C1638" s="101" t="s">
        <v>5004</v>
      </c>
      <c r="D1638" t="s">
        <v>4217</v>
      </c>
    </row>
    <row r="1639" spans="1:4" x14ac:dyDescent="0.25">
      <c r="A1639" t="s">
        <v>1875</v>
      </c>
      <c r="B1639" s="101" t="s">
        <v>5003</v>
      </c>
      <c r="C1639" s="101" t="s">
        <v>5004</v>
      </c>
      <c r="D1639" t="s">
        <v>4218</v>
      </c>
    </row>
    <row r="1640" spans="1:4" x14ac:dyDescent="0.25">
      <c r="A1640" t="s">
        <v>1876</v>
      </c>
      <c r="B1640" s="101" t="s">
        <v>5003</v>
      </c>
      <c r="C1640" s="101" t="s">
        <v>5004</v>
      </c>
      <c r="D1640" t="s">
        <v>4219</v>
      </c>
    </row>
    <row r="1641" spans="1:4" x14ac:dyDescent="0.25">
      <c r="A1641" t="s">
        <v>1877</v>
      </c>
      <c r="B1641" s="101" t="s">
        <v>5003</v>
      </c>
      <c r="C1641" s="101" t="s">
        <v>5004</v>
      </c>
      <c r="D1641" t="s">
        <v>4220</v>
      </c>
    </row>
    <row r="1642" spans="1:4" x14ac:dyDescent="0.25">
      <c r="A1642" t="s">
        <v>1878</v>
      </c>
      <c r="B1642" s="101" t="s">
        <v>5003</v>
      </c>
      <c r="C1642" s="101" t="s">
        <v>5004</v>
      </c>
      <c r="D1642" t="s">
        <v>4221</v>
      </c>
    </row>
    <row r="1643" spans="1:4" x14ac:dyDescent="0.25">
      <c r="A1643" t="s">
        <v>1879</v>
      </c>
      <c r="B1643" s="101" t="s">
        <v>5003</v>
      </c>
      <c r="C1643" s="101" t="s">
        <v>5004</v>
      </c>
      <c r="D1643" t="s">
        <v>4222</v>
      </c>
    </row>
    <row r="1644" spans="1:4" x14ac:dyDescent="0.25">
      <c r="A1644" t="s">
        <v>1880</v>
      </c>
      <c r="B1644" s="101" t="s">
        <v>5003</v>
      </c>
      <c r="C1644" s="101" t="s">
        <v>5004</v>
      </c>
      <c r="D1644" t="s">
        <v>4102</v>
      </c>
    </row>
    <row r="1645" spans="1:4" x14ac:dyDescent="0.25">
      <c r="A1645" t="s">
        <v>1881</v>
      </c>
      <c r="B1645" s="101" t="s">
        <v>5003</v>
      </c>
      <c r="C1645" s="101" t="s">
        <v>5004</v>
      </c>
      <c r="D1645" t="s">
        <v>4223</v>
      </c>
    </row>
    <row r="1646" spans="1:4" x14ac:dyDescent="0.25">
      <c r="A1646" t="s">
        <v>1882</v>
      </c>
      <c r="B1646" s="101" t="s">
        <v>5003</v>
      </c>
      <c r="C1646" s="101" t="s">
        <v>5004</v>
      </c>
      <c r="D1646" t="s">
        <v>4224</v>
      </c>
    </row>
    <row r="1647" spans="1:4" x14ac:dyDescent="0.25">
      <c r="A1647" t="s">
        <v>1883</v>
      </c>
      <c r="B1647" s="101" t="s">
        <v>5003</v>
      </c>
      <c r="C1647" s="101" t="s">
        <v>5004</v>
      </c>
      <c r="D1647" t="s">
        <v>4225</v>
      </c>
    </row>
    <row r="1648" spans="1:4" x14ac:dyDescent="0.25">
      <c r="A1648" t="s">
        <v>1884</v>
      </c>
      <c r="B1648" s="101" t="s">
        <v>5003</v>
      </c>
      <c r="C1648" s="101" t="s">
        <v>5004</v>
      </c>
      <c r="D1648" t="s">
        <v>4226</v>
      </c>
    </row>
    <row r="1649" spans="1:4" x14ac:dyDescent="0.25">
      <c r="A1649" t="s">
        <v>1885</v>
      </c>
      <c r="B1649" s="101" t="s">
        <v>5003</v>
      </c>
      <c r="C1649" s="101" t="s">
        <v>5004</v>
      </c>
      <c r="D1649" t="s">
        <v>4227</v>
      </c>
    </row>
    <row r="1650" spans="1:4" x14ac:dyDescent="0.25">
      <c r="A1650" t="s">
        <v>1886</v>
      </c>
      <c r="B1650" s="101" t="s">
        <v>5003</v>
      </c>
      <c r="C1650" s="101" t="s">
        <v>5004</v>
      </c>
      <c r="D1650" t="s">
        <v>4228</v>
      </c>
    </row>
    <row r="1651" spans="1:4" x14ac:dyDescent="0.25">
      <c r="A1651" t="s">
        <v>1887</v>
      </c>
      <c r="B1651" s="101" t="s">
        <v>5003</v>
      </c>
      <c r="C1651" s="101" t="s">
        <v>5004</v>
      </c>
      <c r="D1651" t="s">
        <v>4229</v>
      </c>
    </row>
    <row r="1652" spans="1:4" x14ac:dyDescent="0.25">
      <c r="A1652" t="s">
        <v>1888</v>
      </c>
      <c r="B1652" s="101" t="s">
        <v>5003</v>
      </c>
      <c r="C1652" s="101" t="s">
        <v>5004</v>
      </c>
      <c r="D1652" t="s">
        <v>4230</v>
      </c>
    </row>
    <row r="1653" spans="1:4" x14ac:dyDescent="0.25">
      <c r="A1653" t="s">
        <v>1889</v>
      </c>
      <c r="B1653" s="101" t="s">
        <v>5003</v>
      </c>
      <c r="C1653" s="101" t="s">
        <v>5004</v>
      </c>
      <c r="D1653" t="s">
        <v>4231</v>
      </c>
    </row>
    <row r="1654" spans="1:4" x14ac:dyDescent="0.25">
      <c r="A1654" t="s">
        <v>1890</v>
      </c>
      <c r="B1654" s="101" t="s">
        <v>5003</v>
      </c>
      <c r="C1654" s="101" t="s">
        <v>5004</v>
      </c>
      <c r="D1654" t="s">
        <v>4232</v>
      </c>
    </row>
    <row r="1655" spans="1:4" x14ac:dyDescent="0.25">
      <c r="A1655" t="s">
        <v>1891</v>
      </c>
      <c r="B1655" s="101" t="s">
        <v>5003</v>
      </c>
      <c r="C1655" s="101" t="s">
        <v>5004</v>
      </c>
      <c r="D1655" t="s">
        <v>4233</v>
      </c>
    </row>
    <row r="1656" spans="1:4" x14ac:dyDescent="0.25">
      <c r="A1656" t="s">
        <v>1892</v>
      </c>
      <c r="B1656" s="101" t="s">
        <v>5003</v>
      </c>
      <c r="C1656" s="101" t="s">
        <v>5004</v>
      </c>
      <c r="D1656" t="s">
        <v>4234</v>
      </c>
    </row>
    <row r="1657" spans="1:4" x14ac:dyDescent="0.25">
      <c r="A1657" t="s">
        <v>1893</v>
      </c>
      <c r="B1657" s="101" t="s">
        <v>5003</v>
      </c>
      <c r="C1657" s="101" t="s">
        <v>5004</v>
      </c>
      <c r="D1657" t="s">
        <v>4235</v>
      </c>
    </row>
    <row r="1658" spans="1:4" x14ac:dyDescent="0.25">
      <c r="A1658" t="s">
        <v>1894</v>
      </c>
      <c r="B1658" s="101" t="s">
        <v>4963</v>
      </c>
      <c r="C1658" s="101" t="s">
        <v>4964</v>
      </c>
      <c r="D1658" t="s">
        <v>4236</v>
      </c>
    </row>
    <row r="1659" spans="1:4" x14ac:dyDescent="0.25">
      <c r="A1659" t="s">
        <v>1895</v>
      </c>
      <c r="B1659" s="101" t="s">
        <v>4963</v>
      </c>
      <c r="C1659" s="101" t="s">
        <v>4964</v>
      </c>
      <c r="D1659" t="s">
        <v>4237</v>
      </c>
    </row>
    <row r="1660" spans="1:4" x14ac:dyDescent="0.25">
      <c r="A1660" t="s">
        <v>1896</v>
      </c>
      <c r="B1660" s="101" t="s">
        <v>4963</v>
      </c>
      <c r="C1660" s="101" t="s">
        <v>4964</v>
      </c>
      <c r="D1660" t="s">
        <v>4238</v>
      </c>
    </row>
    <row r="1661" spans="1:4" x14ac:dyDescent="0.25">
      <c r="A1661" t="s">
        <v>1897</v>
      </c>
      <c r="B1661" s="101" t="s">
        <v>4963</v>
      </c>
      <c r="C1661" s="101" t="s">
        <v>4964</v>
      </c>
      <c r="D1661" t="s">
        <v>4239</v>
      </c>
    </row>
    <row r="1662" spans="1:4" x14ac:dyDescent="0.25">
      <c r="A1662" t="s">
        <v>1898</v>
      </c>
      <c r="B1662" s="101" t="s">
        <v>4963</v>
      </c>
      <c r="C1662" s="101" t="s">
        <v>4964</v>
      </c>
      <c r="D1662" t="s">
        <v>2985</v>
      </c>
    </row>
    <row r="1663" spans="1:4" x14ac:dyDescent="0.25">
      <c r="A1663" t="s">
        <v>1899</v>
      </c>
      <c r="B1663" s="101" t="s">
        <v>4963</v>
      </c>
      <c r="C1663" s="101" t="s">
        <v>4964</v>
      </c>
      <c r="D1663" t="s">
        <v>4240</v>
      </c>
    </row>
    <row r="1664" spans="1:4" x14ac:dyDescent="0.25">
      <c r="A1664" t="s">
        <v>1900</v>
      </c>
      <c r="B1664" s="101" t="s">
        <v>4963</v>
      </c>
      <c r="C1664" s="101" t="s">
        <v>4964</v>
      </c>
      <c r="D1664" t="s">
        <v>4241</v>
      </c>
    </row>
    <row r="1665" spans="1:4" x14ac:dyDescent="0.25">
      <c r="A1665" t="s">
        <v>1901</v>
      </c>
      <c r="B1665" s="101" t="s">
        <v>4963</v>
      </c>
      <c r="C1665" s="101" t="s">
        <v>4964</v>
      </c>
      <c r="D1665" t="s">
        <v>4242</v>
      </c>
    </row>
    <row r="1666" spans="1:4" x14ac:dyDescent="0.25">
      <c r="A1666" t="s">
        <v>1902</v>
      </c>
      <c r="B1666" s="101" t="s">
        <v>4963</v>
      </c>
      <c r="C1666" s="101" t="s">
        <v>4964</v>
      </c>
      <c r="D1666" t="s">
        <v>4243</v>
      </c>
    </row>
    <row r="1667" spans="1:4" x14ac:dyDescent="0.25">
      <c r="A1667" t="s">
        <v>1903</v>
      </c>
      <c r="B1667" s="101" t="s">
        <v>5021</v>
      </c>
      <c r="C1667" s="101" t="s">
        <v>5022</v>
      </c>
      <c r="D1667" t="s">
        <v>4244</v>
      </c>
    </row>
    <row r="1668" spans="1:4" x14ac:dyDescent="0.25">
      <c r="A1668" t="s">
        <v>1904</v>
      </c>
      <c r="B1668" s="101" t="s">
        <v>5021</v>
      </c>
      <c r="C1668" s="101" t="s">
        <v>5022</v>
      </c>
      <c r="D1668" t="s">
        <v>4245</v>
      </c>
    </row>
    <row r="1669" spans="1:4" x14ac:dyDescent="0.25">
      <c r="A1669" t="s">
        <v>1905</v>
      </c>
      <c r="B1669" s="101" t="s">
        <v>5021</v>
      </c>
      <c r="C1669" s="101" t="s">
        <v>5022</v>
      </c>
      <c r="D1669" t="s">
        <v>4246</v>
      </c>
    </row>
    <row r="1670" spans="1:4" x14ac:dyDescent="0.25">
      <c r="A1670" t="s">
        <v>1906</v>
      </c>
      <c r="B1670" s="101" t="s">
        <v>5021</v>
      </c>
      <c r="C1670" s="101" t="s">
        <v>5022</v>
      </c>
      <c r="D1670" t="s">
        <v>4247</v>
      </c>
    </row>
    <row r="1671" spans="1:4" x14ac:dyDescent="0.25">
      <c r="A1671" t="s">
        <v>1907</v>
      </c>
      <c r="B1671" s="101" t="s">
        <v>5021</v>
      </c>
      <c r="C1671" s="101" t="s">
        <v>5022</v>
      </c>
      <c r="D1671" t="s">
        <v>4248</v>
      </c>
    </row>
    <row r="1672" spans="1:4" x14ac:dyDescent="0.25">
      <c r="A1672" t="s">
        <v>1908</v>
      </c>
      <c r="B1672" s="101" t="s">
        <v>5021</v>
      </c>
      <c r="C1672" s="101" t="s">
        <v>5022</v>
      </c>
      <c r="D1672" t="s">
        <v>4249</v>
      </c>
    </row>
    <row r="1673" spans="1:4" x14ac:dyDescent="0.25">
      <c r="A1673" t="s">
        <v>1909</v>
      </c>
      <c r="B1673" s="101" t="s">
        <v>5021</v>
      </c>
      <c r="C1673" s="101" t="s">
        <v>5022</v>
      </c>
      <c r="D1673" t="s">
        <v>4250</v>
      </c>
    </row>
    <row r="1674" spans="1:4" x14ac:dyDescent="0.25">
      <c r="A1674" t="s">
        <v>1910</v>
      </c>
      <c r="B1674" s="101" t="s">
        <v>5021</v>
      </c>
      <c r="C1674" s="101" t="s">
        <v>5022</v>
      </c>
      <c r="D1674" t="s">
        <v>4251</v>
      </c>
    </row>
    <row r="1675" spans="1:4" x14ac:dyDescent="0.25">
      <c r="A1675" t="s">
        <v>1911</v>
      </c>
      <c r="B1675" s="101" t="s">
        <v>5021</v>
      </c>
      <c r="C1675" s="101" t="s">
        <v>5022</v>
      </c>
      <c r="D1675" t="s">
        <v>4252</v>
      </c>
    </row>
    <row r="1676" spans="1:4" x14ac:dyDescent="0.25">
      <c r="A1676" t="s">
        <v>1912</v>
      </c>
      <c r="B1676" s="101" t="s">
        <v>5021</v>
      </c>
      <c r="C1676" s="101" t="s">
        <v>5022</v>
      </c>
      <c r="D1676" t="s">
        <v>4253</v>
      </c>
    </row>
    <row r="1677" spans="1:4" x14ac:dyDescent="0.25">
      <c r="A1677" t="s">
        <v>1913</v>
      </c>
      <c r="B1677" s="101" t="s">
        <v>5021</v>
      </c>
      <c r="C1677" s="101" t="s">
        <v>5022</v>
      </c>
      <c r="D1677" t="s">
        <v>4254</v>
      </c>
    </row>
    <row r="1678" spans="1:4" x14ac:dyDescent="0.25">
      <c r="A1678" t="s">
        <v>1914</v>
      </c>
      <c r="B1678" s="101" t="s">
        <v>5021</v>
      </c>
      <c r="C1678" s="101" t="s">
        <v>5022</v>
      </c>
      <c r="D1678" t="s">
        <v>4255</v>
      </c>
    </row>
    <row r="1679" spans="1:4" x14ac:dyDescent="0.25">
      <c r="A1679" t="s">
        <v>1915</v>
      </c>
      <c r="B1679" s="101" t="s">
        <v>5021</v>
      </c>
      <c r="C1679" s="101" t="s">
        <v>5022</v>
      </c>
      <c r="D1679" t="s">
        <v>2723</v>
      </c>
    </row>
    <row r="1680" spans="1:4" x14ac:dyDescent="0.25">
      <c r="A1680" t="s">
        <v>1916</v>
      </c>
      <c r="B1680" s="101" t="s">
        <v>5021</v>
      </c>
      <c r="C1680" s="101" t="s">
        <v>5022</v>
      </c>
      <c r="D1680" t="s">
        <v>3379</v>
      </c>
    </row>
    <row r="1681" spans="1:4" x14ac:dyDescent="0.25">
      <c r="A1681" t="s">
        <v>1917</v>
      </c>
      <c r="B1681" s="101" t="s">
        <v>5021</v>
      </c>
      <c r="C1681" s="101" t="s">
        <v>5022</v>
      </c>
      <c r="D1681" t="s">
        <v>4256</v>
      </c>
    </row>
    <row r="1682" spans="1:4" x14ac:dyDescent="0.25">
      <c r="A1682" t="s">
        <v>1918</v>
      </c>
      <c r="B1682" s="101" t="s">
        <v>5021</v>
      </c>
      <c r="C1682" s="101" t="s">
        <v>5022</v>
      </c>
      <c r="D1682" t="s">
        <v>4257</v>
      </c>
    </row>
    <row r="1683" spans="1:4" x14ac:dyDescent="0.25">
      <c r="A1683" t="s">
        <v>1919</v>
      </c>
      <c r="B1683" s="101" t="s">
        <v>5021</v>
      </c>
      <c r="C1683" s="101" t="s">
        <v>5022</v>
      </c>
      <c r="D1683" t="s">
        <v>4258</v>
      </c>
    </row>
    <row r="1684" spans="1:4" x14ac:dyDescent="0.25">
      <c r="A1684" t="s">
        <v>1920</v>
      </c>
      <c r="B1684" s="101" t="s">
        <v>5021</v>
      </c>
      <c r="C1684" s="101" t="s">
        <v>5022</v>
      </c>
      <c r="D1684" t="s">
        <v>4259</v>
      </c>
    </row>
    <row r="1685" spans="1:4" x14ac:dyDescent="0.25">
      <c r="A1685" t="s">
        <v>1921</v>
      </c>
      <c r="B1685" s="101" t="s">
        <v>5021</v>
      </c>
      <c r="C1685" s="101" t="s">
        <v>5022</v>
      </c>
      <c r="D1685" t="s">
        <v>4260</v>
      </c>
    </row>
    <row r="1686" spans="1:4" x14ac:dyDescent="0.25">
      <c r="A1686" t="s">
        <v>1922</v>
      </c>
      <c r="B1686" s="101" t="s">
        <v>5021</v>
      </c>
      <c r="C1686" s="101" t="s">
        <v>5022</v>
      </c>
      <c r="D1686" t="s">
        <v>4261</v>
      </c>
    </row>
    <row r="1687" spans="1:4" x14ac:dyDescent="0.25">
      <c r="A1687" t="s">
        <v>1923</v>
      </c>
      <c r="B1687" s="101" t="s">
        <v>5021</v>
      </c>
      <c r="C1687" s="101" t="s">
        <v>5022</v>
      </c>
      <c r="D1687" t="s">
        <v>4262</v>
      </c>
    </row>
    <row r="1688" spans="1:4" x14ac:dyDescent="0.25">
      <c r="A1688" t="s">
        <v>1924</v>
      </c>
      <c r="B1688" s="101" t="s">
        <v>5021</v>
      </c>
      <c r="C1688" s="101" t="s">
        <v>5022</v>
      </c>
      <c r="D1688" t="s">
        <v>4263</v>
      </c>
    </row>
    <row r="1689" spans="1:4" x14ac:dyDescent="0.25">
      <c r="A1689" t="s">
        <v>1925</v>
      </c>
      <c r="B1689" s="101" t="s">
        <v>5021</v>
      </c>
      <c r="C1689" s="101" t="s">
        <v>5022</v>
      </c>
      <c r="D1689" t="s">
        <v>4264</v>
      </c>
    </row>
    <row r="1690" spans="1:4" x14ac:dyDescent="0.25">
      <c r="A1690" t="s">
        <v>1926</v>
      </c>
      <c r="B1690" s="101" t="s">
        <v>5021</v>
      </c>
      <c r="C1690" s="101" t="s">
        <v>5022</v>
      </c>
      <c r="D1690" t="s">
        <v>4265</v>
      </c>
    </row>
    <row r="1691" spans="1:4" x14ac:dyDescent="0.25">
      <c r="A1691" t="s">
        <v>1927</v>
      </c>
      <c r="B1691" s="101" t="s">
        <v>5021</v>
      </c>
      <c r="C1691" s="101" t="s">
        <v>5022</v>
      </c>
      <c r="D1691" t="s">
        <v>4266</v>
      </c>
    </row>
    <row r="1692" spans="1:4" x14ac:dyDescent="0.25">
      <c r="A1692" t="s">
        <v>1928</v>
      </c>
      <c r="B1692" s="101" t="s">
        <v>5021</v>
      </c>
      <c r="C1692" s="101" t="s">
        <v>5022</v>
      </c>
      <c r="D1692" t="s">
        <v>4267</v>
      </c>
    </row>
    <row r="1693" spans="1:4" x14ac:dyDescent="0.25">
      <c r="A1693" t="s">
        <v>1929</v>
      </c>
      <c r="B1693" s="101" t="s">
        <v>5021</v>
      </c>
      <c r="C1693" s="101" t="s">
        <v>5022</v>
      </c>
      <c r="D1693" t="s">
        <v>4268</v>
      </c>
    </row>
    <row r="1694" spans="1:4" x14ac:dyDescent="0.25">
      <c r="A1694" t="s">
        <v>1930</v>
      </c>
      <c r="B1694" s="101" t="s">
        <v>5021</v>
      </c>
      <c r="C1694" s="101" t="s">
        <v>5022</v>
      </c>
      <c r="D1694" t="s">
        <v>4269</v>
      </c>
    </row>
    <row r="1695" spans="1:4" x14ac:dyDescent="0.25">
      <c r="A1695" t="s">
        <v>1931</v>
      </c>
      <c r="B1695" s="101" t="s">
        <v>5021</v>
      </c>
      <c r="C1695" s="101" t="s">
        <v>5022</v>
      </c>
      <c r="D1695" t="s">
        <v>4270</v>
      </c>
    </row>
    <row r="1696" spans="1:4" x14ac:dyDescent="0.25">
      <c r="A1696" t="s">
        <v>1932</v>
      </c>
      <c r="B1696" s="101" t="s">
        <v>5053</v>
      </c>
      <c r="C1696" s="101" t="s">
        <v>5054</v>
      </c>
      <c r="D1696" t="s">
        <v>4271</v>
      </c>
    </row>
    <row r="1697" spans="1:4" x14ac:dyDescent="0.25">
      <c r="A1697" t="s">
        <v>1933</v>
      </c>
      <c r="B1697" s="101" t="s">
        <v>5053</v>
      </c>
      <c r="C1697" s="101" t="s">
        <v>5054</v>
      </c>
      <c r="D1697" t="s">
        <v>4272</v>
      </c>
    </row>
    <row r="1698" spans="1:4" x14ac:dyDescent="0.25">
      <c r="A1698" t="s">
        <v>1934</v>
      </c>
      <c r="B1698" s="101" t="s">
        <v>5053</v>
      </c>
      <c r="C1698" s="101" t="s">
        <v>5054</v>
      </c>
      <c r="D1698" t="s">
        <v>4273</v>
      </c>
    </row>
    <row r="1699" spans="1:4" x14ac:dyDescent="0.25">
      <c r="A1699" t="s">
        <v>1935</v>
      </c>
      <c r="B1699" s="101" t="s">
        <v>5053</v>
      </c>
      <c r="C1699" s="101" t="s">
        <v>5054</v>
      </c>
      <c r="D1699" t="s">
        <v>4274</v>
      </c>
    </row>
    <row r="1700" spans="1:4" x14ac:dyDescent="0.25">
      <c r="A1700" t="s">
        <v>1936</v>
      </c>
      <c r="B1700" s="101" t="s">
        <v>5053</v>
      </c>
      <c r="C1700" s="101" t="s">
        <v>5054</v>
      </c>
      <c r="D1700" t="s">
        <v>4275</v>
      </c>
    </row>
    <row r="1701" spans="1:4" x14ac:dyDescent="0.25">
      <c r="A1701" t="s">
        <v>1937</v>
      </c>
      <c r="B1701" s="101" t="s">
        <v>5053</v>
      </c>
      <c r="C1701" s="101" t="s">
        <v>5054</v>
      </c>
      <c r="D1701" t="s">
        <v>4276</v>
      </c>
    </row>
    <row r="1702" spans="1:4" x14ac:dyDescent="0.25">
      <c r="A1702" t="s">
        <v>1938</v>
      </c>
      <c r="B1702" s="101" t="s">
        <v>5053</v>
      </c>
      <c r="C1702" s="101" t="s">
        <v>5054</v>
      </c>
      <c r="D1702" t="s">
        <v>4277</v>
      </c>
    </row>
    <row r="1703" spans="1:4" x14ac:dyDescent="0.25">
      <c r="A1703" t="s">
        <v>1939</v>
      </c>
      <c r="B1703" s="101" t="s">
        <v>5053</v>
      </c>
      <c r="C1703" s="101" t="s">
        <v>5054</v>
      </c>
      <c r="D1703" t="s">
        <v>4278</v>
      </c>
    </row>
    <row r="1704" spans="1:4" x14ac:dyDescent="0.25">
      <c r="A1704" t="s">
        <v>1940</v>
      </c>
      <c r="B1704" s="101" t="s">
        <v>5053</v>
      </c>
      <c r="C1704" s="101" t="s">
        <v>5054</v>
      </c>
      <c r="D1704" t="s">
        <v>4279</v>
      </c>
    </row>
    <row r="1705" spans="1:4" x14ac:dyDescent="0.25">
      <c r="A1705" t="s">
        <v>1941</v>
      </c>
      <c r="B1705" s="101" t="s">
        <v>5053</v>
      </c>
      <c r="C1705" s="101" t="s">
        <v>5054</v>
      </c>
      <c r="D1705" t="s">
        <v>2708</v>
      </c>
    </row>
    <row r="1706" spans="1:4" x14ac:dyDescent="0.25">
      <c r="A1706" t="s">
        <v>1942</v>
      </c>
      <c r="B1706" s="101" t="s">
        <v>5053</v>
      </c>
      <c r="C1706" s="101" t="s">
        <v>5054</v>
      </c>
      <c r="D1706" t="s">
        <v>4280</v>
      </c>
    </row>
    <row r="1707" spans="1:4" x14ac:dyDescent="0.25">
      <c r="A1707" t="s">
        <v>1943</v>
      </c>
      <c r="B1707" s="101" t="s">
        <v>5053</v>
      </c>
      <c r="C1707" s="101" t="s">
        <v>5054</v>
      </c>
      <c r="D1707" t="s">
        <v>4281</v>
      </c>
    </row>
    <row r="1708" spans="1:4" x14ac:dyDescent="0.25">
      <c r="A1708" t="s">
        <v>1944</v>
      </c>
      <c r="B1708" s="101" t="s">
        <v>5053</v>
      </c>
      <c r="C1708" s="101" t="s">
        <v>5054</v>
      </c>
      <c r="D1708" t="s">
        <v>4282</v>
      </c>
    </row>
    <row r="1709" spans="1:4" x14ac:dyDescent="0.25">
      <c r="A1709" t="s">
        <v>1945</v>
      </c>
      <c r="B1709" s="101" t="s">
        <v>5053</v>
      </c>
      <c r="C1709" s="101" t="s">
        <v>5054</v>
      </c>
      <c r="D1709" t="s">
        <v>4283</v>
      </c>
    </row>
    <row r="1710" spans="1:4" x14ac:dyDescent="0.25">
      <c r="A1710" t="s">
        <v>1946</v>
      </c>
      <c r="B1710" s="101" t="s">
        <v>5053</v>
      </c>
      <c r="C1710" s="101" t="s">
        <v>5054</v>
      </c>
      <c r="D1710" t="s">
        <v>4284</v>
      </c>
    </row>
    <row r="1711" spans="1:4" x14ac:dyDescent="0.25">
      <c r="A1711" t="s">
        <v>1947</v>
      </c>
      <c r="B1711" s="101" t="s">
        <v>5053</v>
      </c>
      <c r="C1711" s="101" t="s">
        <v>5054</v>
      </c>
      <c r="D1711" t="s">
        <v>3403</v>
      </c>
    </row>
    <row r="1712" spans="1:4" x14ac:dyDescent="0.25">
      <c r="A1712" t="s">
        <v>1948</v>
      </c>
      <c r="B1712" s="101" t="s">
        <v>5053</v>
      </c>
      <c r="C1712" s="101" t="s">
        <v>5054</v>
      </c>
      <c r="D1712" t="s">
        <v>4285</v>
      </c>
    </row>
    <row r="1713" spans="1:4" x14ac:dyDescent="0.25">
      <c r="A1713" t="s">
        <v>1949</v>
      </c>
      <c r="B1713" s="101" t="s">
        <v>5053</v>
      </c>
      <c r="C1713" s="101" t="s">
        <v>5054</v>
      </c>
      <c r="D1713" t="s">
        <v>3836</v>
      </c>
    </row>
    <row r="1714" spans="1:4" x14ac:dyDescent="0.25">
      <c r="A1714" t="s">
        <v>1950</v>
      </c>
      <c r="B1714" s="101" t="s">
        <v>5053</v>
      </c>
      <c r="C1714" s="101" t="s">
        <v>5054</v>
      </c>
      <c r="D1714" t="s">
        <v>4286</v>
      </c>
    </row>
    <row r="1715" spans="1:4" x14ac:dyDescent="0.25">
      <c r="A1715" t="s">
        <v>1951</v>
      </c>
      <c r="B1715" s="101" t="s">
        <v>5053</v>
      </c>
      <c r="C1715" s="101" t="s">
        <v>5054</v>
      </c>
      <c r="D1715" t="s">
        <v>3757</v>
      </c>
    </row>
    <row r="1716" spans="1:4" x14ac:dyDescent="0.25">
      <c r="A1716" t="s">
        <v>1952</v>
      </c>
      <c r="B1716" s="101" t="s">
        <v>5053</v>
      </c>
      <c r="C1716" s="101" t="s">
        <v>5054</v>
      </c>
      <c r="D1716" t="s">
        <v>4287</v>
      </c>
    </row>
    <row r="1717" spans="1:4" x14ac:dyDescent="0.25">
      <c r="A1717" t="s">
        <v>1953</v>
      </c>
      <c r="B1717" s="101" t="s">
        <v>5053</v>
      </c>
      <c r="C1717" s="101" t="s">
        <v>5054</v>
      </c>
      <c r="D1717" t="s">
        <v>4288</v>
      </c>
    </row>
    <row r="1718" spans="1:4" x14ac:dyDescent="0.25">
      <c r="A1718" t="s">
        <v>1954</v>
      </c>
      <c r="B1718" s="101" t="s">
        <v>5053</v>
      </c>
      <c r="C1718" s="101" t="s">
        <v>5054</v>
      </c>
      <c r="D1718" t="s">
        <v>4289</v>
      </c>
    </row>
    <row r="1719" spans="1:4" x14ac:dyDescent="0.25">
      <c r="A1719" t="s">
        <v>1955</v>
      </c>
      <c r="B1719" s="101" t="s">
        <v>5053</v>
      </c>
      <c r="C1719" s="101" t="s">
        <v>5054</v>
      </c>
      <c r="D1719" t="s">
        <v>4290</v>
      </c>
    </row>
    <row r="1720" spans="1:4" x14ac:dyDescent="0.25">
      <c r="A1720" t="s">
        <v>1956</v>
      </c>
      <c r="B1720" s="101" t="s">
        <v>5053</v>
      </c>
      <c r="C1720" s="101" t="s">
        <v>5054</v>
      </c>
      <c r="D1720" t="s">
        <v>4291</v>
      </c>
    </row>
    <row r="1721" spans="1:4" x14ac:dyDescent="0.25">
      <c r="A1721" t="s">
        <v>1957</v>
      </c>
      <c r="B1721" s="101" t="s">
        <v>5053</v>
      </c>
      <c r="C1721" s="101" t="s">
        <v>5054</v>
      </c>
      <c r="D1721" t="s">
        <v>4292</v>
      </c>
    </row>
    <row r="1722" spans="1:4" x14ac:dyDescent="0.25">
      <c r="A1722" t="s">
        <v>1958</v>
      </c>
      <c r="B1722" s="101" t="s">
        <v>5053</v>
      </c>
      <c r="C1722" s="101" t="s">
        <v>5054</v>
      </c>
      <c r="D1722" t="s">
        <v>4293</v>
      </c>
    </row>
    <row r="1723" spans="1:4" x14ac:dyDescent="0.25">
      <c r="A1723" t="s">
        <v>1959</v>
      </c>
      <c r="B1723" s="101" t="s">
        <v>5053</v>
      </c>
      <c r="C1723" s="101" t="s">
        <v>5054</v>
      </c>
      <c r="D1723" t="s">
        <v>4294</v>
      </c>
    </row>
    <row r="1724" spans="1:4" x14ac:dyDescent="0.25">
      <c r="A1724" t="s">
        <v>1960</v>
      </c>
      <c r="B1724" s="101" t="s">
        <v>5053</v>
      </c>
      <c r="C1724" s="101" t="s">
        <v>5054</v>
      </c>
      <c r="D1724" t="s">
        <v>2723</v>
      </c>
    </row>
    <row r="1725" spans="1:4" x14ac:dyDescent="0.25">
      <c r="A1725" t="s">
        <v>1961</v>
      </c>
      <c r="B1725" s="101" t="s">
        <v>5053</v>
      </c>
      <c r="C1725" s="101" t="s">
        <v>5054</v>
      </c>
      <c r="D1725" t="s">
        <v>3821</v>
      </c>
    </row>
    <row r="1726" spans="1:4" x14ac:dyDescent="0.25">
      <c r="A1726" t="s">
        <v>1962</v>
      </c>
      <c r="B1726" s="101" t="s">
        <v>5053</v>
      </c>
      <c r="C1726" s="101" t="s">
        <v>5054</v>
      </c>
      <c r="D1726" t="s">
        <v>4295</v>
      </c>
    </row>
    <row r="1727" spans="1:4" x14ac:dyDescent="0.25">
      <c r="A1727" t="s">
        <v>1963</v>
      </c>
      <c r="B1727" s="101" t="s">
        <v>5053</v>
      </c>
      <c r="C1727" s="101" t="s">
        <v>5054</v>
      </c>
      <c r="D1727" t="s">
        <v>4296</v>
      </c>
    </row>
    <row r="1728" spans="1:4" x14ac:dyDescent="0.25">
      <c r="A1728" t="s">
        <v>1964</v>
      </c>
      <c r="B1728" s="101" t="s">
        <v>5053</v>
      </c>
      <c r="C1728" s="101" t="s">
        <v>5054</v>
      </c>
      <c r="D1728" t="s">
        <v>4297</v>
      </c>
    </row>
    <row r="1729" spans="1:4" x14ac:dyDescent="0.25">
      <c r="A1729" t="s">
        <v>1965</v>
      </c>
      <c r="B1729" s="101" t="s">
        <v>5053</v>
      </c>
      <c r="C1729" s="101" t="s">
        <v>5054</v>
      </c>
      <c r="D1729" t="s">
        <v>4298</v>
      </c>
    </row>
    <row r="1730" spans="1:4" x14ac:dyDescent="0.25">
      <c r="A1730" t="s">
        <v>1966</v>
      </c>
      <c r="B1730" s="101" t="s">
        <v>5053</v>
      </c>
      <c r="C1730" s="101" t="s">
        <v>5054</v>
      </c>
      <c r="D1730" t="s">
        <v>4299</v>
      </c>
    </row>
    <row r="1731" spans="1:4" x14ac:dyDescent="0.25">
      <c r="A1731" t="s">
        <v>1967</v>
      </c>
      <c r="B1731" s="101" t="s">
        <v>5053</v>
      </c>
      <c r="C1731" s="101" t="s">
        <v>5054</v>
      </c>
      <c r="D1731" t="s">
        <v>4300</v>
      </c>
    </row>
    <row r="1732" spans="1:4" x14ac:dyDescent="0.25">
      <c r="A1732" t="s">
        <v>1968</v>
      </c>
      <c r="B1732" s="101" t="s">
        <v>5053</v>
      </c>
      <c r="C1732" s="101" t="s">
        <v>5054</v>
      </c>
      <c r="D1732" t="s">
        <v>2992</v>
      </c>
    </row>
    <row r="1733" spans="1:4" x14ac:dyDescent="0.25">
      <c r="A1733" t="s">
        <v>1969</v>
      </c>
      <c r="B1733" s="101" t="s">
        <v>5053</v>
      </c>
      <c r="C1733" s="101" t="s">
        <v>5054</v>
      </c>
      <c r="D1733" t="s">
        <v>4301</v>
      </c>
    </row>
    <row r="1734" spans="1:4" x14ac:dyDescent="0.25">
      <c r="A1734" t="s">
        <v>1970</v>
      </c>
      <c r="B1734" s="101" t="s">
        <v>5053</v>
      </c>
      <c r="C1734" s="101" t="s">
        <v>5054</v>
      </c>
      <c r="D1734" t="s">
        <v>4302</v>
      </c>
    </row>
    <row r="1735" spans="1:4" x14ac:dyDescent="0.25">
      <c r="A1735" t="s">
        <v>1971</v>
      </c>
      <c r="B1735" s="101" t="s">
        <v>5053</v>
      </c>
      <c r="C1735" s="101" t="s">
        <v>5054</v>
      </c>
      <c r="D1735" t="s">
        <v>4303</v>
      </c>
    </row>
    <row r="1736" spans="1:4" x14ac:dyDescent="0.25">
      <c r="A1736" t="s">
        <v>1972</v>
      </c>
      <c r="B1736" s="101" t="s">
        <v>5053</v>
      </c>
      <c r="C1736" s="101" t="s">
        <v>5054</v>
      </c>
      <c r="D1736" t="s">
        <v>4304</v>
      </c>
    </row>
    <row r="1737" spans="1:4" x14ac:dyDescent="0.25">
      <c r="A1737" t="s">
        <v>1973</v>
      </c>
      <c r="B1737" s="101" t="s">
        <v>5053</v>
      </c>
      <c r="C1737" s="101" t="s">
        <v>5054</v>
      </c>
      <c r="D1737" t="s">
        <v>4305</v>
      </c>
    </row>
    <row r="1738" spans="1:4" x14ac:dyDescent="0.25">
      <c r="A1738" t="s">
        <v>1974</v>
      </c>
      <c r="B1738" s="101" t="s">
        <v>5053</v>
      </c>
      <c r="C1738" s="101" t="s">
        <v>5054</v>
      </c>
      <c r="D1738" t="s">
        <v>4306</v>
      </c>
    </row>
    <row r="1739" spans="1:4" x14ac:dyDescent="0.25">
      <c r="A1739" t="s">
        <v>1975</v>
      </c>
      <c r="B1739" s="101" t="s">
        <v>5053</v>
      </c>
      <c r="C1739" s="101" t="s">
        <v>5054</v>
      </c>
      <c r="D1739" t="s">
        <v>4307</v>
      </c>
    </row>
    <row r="1740" spans="1:4" x14ac:dyDescent="0.25">
      <c r="A1740" t="s">
        <v>1976</v>
      </c>
      <c r="B1740" s="101" t="s">
        <v>5053</v>
      </c>
      <c r="C1740" s="101" t="s">
        <v>5054</v>
      </c>
      <c r="D1740" t="s">
        <v>4308</v>
      </c>
    </row>
    <row r="1741" spans="1:4" x14ac:dyDescent="0.25">
      <c r="A1741" t="s">
        <v>1977</v>
      </c>
      <c r="B1741" s="101" t="s">
        <v>5053</v>
      </c>
      <c r="C1741" s="101" t="s">
        <v>5054</v>
      </c>
      <c r="D1741" t="s">
        <v>4309</v>
      </c>
    </row>
    <row r="1742" spans="1:4" x14ac:dyDescent="0.25">
      <c r="A1742" t="s">
        <v>1978</v>
      </c>
      <c r="B1742" s="101" t="s">
        <v>5053</v>
      </c>
      <c r="C1742" s="101" t="s">
        <v>5054</v>
      </c>
      <c r="D1742" t="s">
        <v>4310</v>
      </c>
    </row>
    <row r="1743" spans="1:4" x14ac:dyDescent="0.25">
      <c r="A1743" t="s">
        <v>1979</v>
      </c>
      <c r="B1743" s="101" t="s">
        <v>5053</v>
      </c>
      <c r="C1743" s="101" t="s">
        <v>5054</v>
      </c>
      <c r="D1743" t="s">
        <v>4311</v>
      </c>
    </row>
    <row r="1744" spans="1:4" x14ac:dyDescent="0.25">
      <c r="A1744" t="s">
        <v>1980</v>
      </c>
      <c r="B1744" s="101" t="s">
        <v>5053</v>
      </c>
      <c r="C1744" s="101" t="s">
        <v>5054</v>
      </c>
      <c r="D1744" t="s">
        <v>4312</v>
      </c>
    </row>
    <row r="1745" spans="1:4" x14ac:dyDescent="0.25">
      <c r="A1745" t="s">
        <v>1981</v>
      </c>
      <c r="B1745" s="101" t="s">
        <v>5053</v>
      </c>
      <c r="C1745" s="101" t="s">
        <v>5054</v>
      </c>
      <c r="D1745" t="s">
        <v>4313</v>
      </c>
    </row>
    <row r="1746" spans="1:4" x14ac:dyDescent="0.25">
      <c r="A1746" t="s">
        <v>1982</v>
      </c>
      <c r="B1746" s="101" t="s">
        <v>5053</v>
      </c>
      <c r="C1746" s="101" t="s">
        <v>5054</v>
      </c>
      <c r="D1746" t="s">
        <v>4314</v>
      </c>
    </row>
    <row r="1747" spans="1:4" x14ac:dyDescent="0.25">
      <c r="A1747" t="s">
        <v>1983</v>
      </c>
      <c r="B1747" s="101" t="s">
        <v>5053</v>
      </c>
      <c r="C1747" s="101" t="s">
        <v>5054</v>
      </c>
      <c r="D1747" t="s">
        <v>4315</v>
      </c>
    </row>
    <row r="1748" spans="1:4" x14ac:dyDescent="0.25">
      <c r="A1748" t="s">
        <v>1984</v>
      </c>
      <c r="B1748" s="101" t="s">
        <v>5053</v>
      </c>
      <c r="C1748" s="101" t="s">
        <v>5054</v>
      </c>
      <c r="D1748" t="s">
        <v>4316</v>
      </c>
    </row>
    <row r="1749" spans="1:4" x14ac:dyDescent="0.25">
      <c r="A1749" t="s">
        <v>1985</v>
      </c>
      <c r="B1749" s="101" t="s">
        <v>5053</v>
      </c>
      <c r="C1749" s="101" t="s">
        <v>5054</v>
      </c>
      <c r="D1749" t="s">
        <v>4317</v>
      </c>
    </row>
    <row r="1750" spans="1:4" x14ac:dyDescent="0.25">
      <c r="A1750" t="s">
        <v>1986</v>
      </c>
      <c r="B1750" s="101" t="s">
        <v>5053</v>
      </c>
      <c r="C1750" s="101" t="s">
        <v>5054</v>
      </c>
      <c r="D1750" t="s">
        <v>4318</v>
      </c>
    </row>
    <row r="1751" spans="1:4" x14ac:dyDescent="0.25">
      <c r="A1751" t="s">
        <v>1987</v>
      </c>
      <c r="B1751" s="101" t="s">
        <v>4943</v>
      </c>
      <c r="C1751" s="101" t="s">
        <v>4944</v>
      </c>
      <c r="D1751" t="s">
        <v>4319</v>
      </c>
    </row>
    <row r="1752" spans="1:4" x14ac:dyDescent="0.25">
      <c r="A1752" t="s">
        <v>1988</v>
      </c>
      <c r="B1752" s="101" t="s">
        <v>4943</v>
      </c>
      <c r="C1752" s="101" t="s">
        <v>4944</v>
      </c>
      <c r="D1752" t="s">
        <v>4320</v>
      </c>
    </row>
    <row r="1753" spans="1:4" x14ac:dyDescent="0.25">
      <c r="A1753" t="s">
        <v>1989</v>
      </c>
      <c r="B1753" s="101" t="s">
        <v>4943</v>
      </c>
      <c r="C1753" s="101" t="s">
        <v>4944</v>
      </c>
      <c r="D1753" t="s">
        <v>4321</v>
      </c>
    </row>
    <row r="1754" spans="1:4" x14ac:dyDescent="0.25">
      <c r="A1754" t="s">
        <v>1990</v>
      </c>
      <c r="B1754" s="101" t="s">
        <v>4943</v>
      </c>
      <c r="C1754" s="101" t="s">
        <v>4944</v>
      </c>
      <c r="D1754" t="s">
        <v>4322</v>
      </c>
    </row>
    <row r="1755" spans="1:4" x14ac:dyDescent="0.25">
      <c r="A1755" t="s">
        <v>1991</v>
      </c>
      <c r="B1755" s="101" t="s">
        <v>4943</v>
      </c>
      <c r="C1755" s="101" t="s">
        <v>4944</v>
      </c>
      <c r="D1755" t="s">
        <v>4323</v>
      </c>
    </row>
    <row r="1756" spans="1:4" x14ac:dyDescent="0.25">
      <c r="A1756" t="s">
        <v>1992</v>
      </c>
      <c r="B1756" s="101" t="s">
        <v>4943</v>
      </c>
      <c r="C1756" s="101" t="s">
        <v>4944</v>
      </c>
      <c r="D1756" t="s">
        <v>4324</v>
      </c>
    </row>
    <row r="1757" spans="1:4" x14ac:dyDescent="0.25">
      <c r="A1757" t="s">
        <v>1993</v>
      </c>
      <c r="B1757" s="101" t="s">
        <v>4943</v>
      </c>
      <c r="C1757" s="101" t="s">
        <v>4944</v>
      </c>
      <c r="D1757" t="s">
        <v>4325</v>
      </c>
    </row>
    <row r="1758" spans="1:4" x14ac:dyDescent="0.25">
      <c r="A1758" t="s">
        <v>1994</v>
      </c>
      <c r="B1758" s="101" t="s">
        <v>4943</v>
      </c>
      <c r="C1758" s="101" t="s">
        <v>4944</v>
      </c>
      <c r="D1758" t="s">
        <v>4326</v>
      </c>
    </row>
    <row r="1759" spans="1:4" x14ac:dyDescent="0.25">
      <c r="A1759" t="s">
        <v>1995</v>
      </c>
      <c r="B1759" s="101" t="s">
        <v>4943</v>
      </c>
      <c r="C1759" s="101" t="s">
        <v>4944</v>
      </c>
      <c r="D1759" t="s">
        <v>4327</v>
      </c>
    </row>
    <row r="1760" spans="1:4" x14ac:dyDescent="0.25">
      <c r="A1760" t="s">
        <v>1996</v>
      </c>
      <c r="B1760" s="101" t="s">
        <v>4943</v>
      </c>
      <c r="C1760" s="101" t="s">
        <v>4944</v>
      </c>
      <c r="D1760" t="s">
        <v>4328</v>
      </c>
    </row>
    <row r="1761" spans="1:4" x14ac:dyDescent="0.25">
      <c r="A1761" t="s">
        <v>1997</v>
      </c>
      <c r="B1761" s="101" t="s">
        <v>4943</v>
      </c>
      <c r="C1761" s="101" t="s">
        <v>4944</v>
      </c>
      <c r="D1761" t="s">
        <v>4329</v>
      </c>
    </row>
    <row r="1762" spans="1:4" x14ac:dyDescent="0.25">
      <c r="A1762" t="s">
        <v>1998</v>
      </c>
      <c r="B1762" s="101" t="s">
        <v>4943</v>
      </c>
      <c r="C1762" s="101" t="s">
        <v>4944</v>
      </c>
      <c r="D1762" t="s">
        <v>4330</v>
      </c>
    </row>
    <row r="1763" spans="1:4" x14ac:dyDescent="0.25">
      <c r="A1763" t="s">
        <v>1999</v>
      </c>
      <c r="B1763" s="101" t="s">
        <v>4943</v>
      </c>
      <c r="C1763" s="101" t="s">
        <v>4944</v>
      </c>
      <c r="D1763" t="s">
        <v>4331</v>
      </c>
    </row>
    <row r="1764" spans="1:4" x14ac:dyDescent="0.25">
      <c r="A1764" t="s">
        <v>2000</v>
      </c>
      <c r="B1764" s="101" t="s">
        <v>4943</v>
      </c>
      <c r="C1764" s="101" t="s">
        <v>4944</v>
      </c>
      <c r="D1764" t="s">
        <v>4332</v>
      </c>
    </row>
    <row r="1765" spans="1:4" x14ac:dyDescent="0.25">
      <c r="A1765" t="s">
        <v>2001</v>
      </c>
      <c r="B1765" s="101" t="s">
        <v>4943</v>
      </c>
      <c r="C1765" s="101" t="s">
        <v>4944</v>
      </c>
      <c r="D1765" t="s">
        <v>4333</v>
      </c>
    </row>
    <row r="1766" spans="1:4" x14ac:dyDescent="0.25">
      <c r="A1766" t="s">
        <v>2002</v>
      </c>
      <c r="B1766" s="101" t="s">
        <v>4943</v>
      </c>
      <c r="C1766" s="101" t="s">
        <v>4944</v>
      </c>
      <c r="D1766" t="s">
        <v>4334</v>
      </c>
    </row>
    <row r="1767" spans="1:4" x14ac:dyDescent="0.25">
      <c r="A1767" t="s">
        <v>2003</v>
      </c>
      <c r="B1767" s="101" t="s">
        <v>4943</v>
      </c>
      <c r="C1767" s="101" t="s">
        <v>4944</v>
      </c>
      <c r="D1767" t="s">
        <v>4335</v>
      </c>
    </row>
    <row r="1768" spans="1:4" x14ac:dyDescent="0.25">
      <c r="A1768" t="s">
        <v>2004</v>
      </c>
      <c r="B1768" s="101" t="s">
        <v>4943</v>
      </c>
      <c r="C1768" s="101" t="s">
        <v>4944</v>
      </c>
      <c r="D1768" t="s">
        <v>4336</v>
      </c>
    </row>
    <row r="1769" spans="1:4" x14ac:dyDescent="0.25">
      <c r="A1769" t="s">
        <v>2005</v>
      </c>
      <c r="B1769" s="101" t="s">
        <v>4943</v>
      </c>
      <c r="C1769" s="101" t="s">
        <v>4944</v>
      </c>
      <c r="D1769" t="s">
        <v>4337</v>
      </c>
    </row>
    <row r="1770" spans="1:4" x14ac:dyDescent="0.25">
      <c r="A1770" t="s">
        <v>2006</v>
      </c>
      <c r="B1770" s="101" t="s">
        <v>4943</v>
      </c>
      <c r="C1770" s="101" t="s">
        <v>4944</v>
      </c>
      <c r="D1770" t="s">
        <v>4338</v>
      </c>
    </row>
    <row r="1771" spans="1:4" x14ac:dyDescent="0.25">
      <c r="A1771" t="s">
        <v>2007</v>
      </c>
      <c r="B1771" s="101" t="s">
        <v>4943</v>
      </c>
      <c r="C1771" s="101" t="s">
        <v>4944</v>
      </c>
      <c r="D1771" t="s">
        <v>4339</v>
      </c>
    </row>
    <row r="1772" spans="1:4" x14ac:dyDescent="0.25">
      <c r="A1772" t="s">
        <v>2008</v>
      </c>
      <c r="B1772" s="101" t="s">
        <v>4943</v>
      </c>
      <c r="C1772" s="101" t="s">
        <v>4944</v>
      </c>
      <c r="D1772" t="s">
        <v>4340</v>
      </c>
    </row>
    <row r="1773" spans="1:4" x14ac:dyDescent="0.25">
      <c r="A1773" t="s">
        <v>2009</v>
      </c>
      <c r="B1773" s="101" t="s">
        <v>4943</v>
      </c>
      <c r="C1773" s="101" t="s">
        <v>4944</v>
      </c>
      <c r="D1773" t="s">
        <v>4341</v>
      </c>
    </row>
    <row r="1774" spans="1:4" x14ac:dyDescent="0.25">
      <c r="A1774" t="s">
        <v>2010</v>
      </c>
      <c r="B1774" s="101" t="s">
        <v>4943</v>
      </c>
      <c r="C1774" s="101" t="s">
        <v>4944</v>
      </c>
      <c r="D1774" t="s">
        <v>4342</v>
      </c>
    </row>
    <row r="1775" spans="1:4" x14ac:dyDescent="0.25">
      <c r="A1775" t="s">
        <v>2011</v>
      </c>
      <c r="B1775" s="101" t="s">
        <v>4943</v>
      </c>
      <c r="C1775" s="101" t="s">
        <v>4944</v>
      </c>
      <c r="D1775" t="s">
        <v>4343</v>
      </c>
    </row>
    <row r="1776" spans="1:4" x14ac:dyDescent="0.25">
      <c r="A1776" t="s">
        <v>2012</v>
      </c>
      <c r="B1776" s="101" t="s">
        <v>4943</v>
      </c>
      <c r="C1776" s="101" t="s">
        <v>4944</v>
      </c>
      <c r="D1776" t="s">
        <v>4344</v>
      </c>
    </row>
    <row r="1777" spans="1:4" x14ac:dyDescent="0.25">
      <c r="A1777" t="s">
        <v>2013</v>
      </c>
      <c r="B1777" s="101" t="s">
        <v>4943</v>
      </c>
      <c r="C1777" s="101" t="s">
        <v>4944</v>
      </c>
      <c r="D1777" t="s">
        <v>4345</v>
      </c>
    </row>
    <row r="1778" spans="1:4" x14ac:dyDescent="0.25">
      <c r="A1778" t="s">
        <v>2014</v>
      </c>
      <c r="B1778" s="101" t="s">
        <v>4943</v>
      </c>
      <c r="C1778" s="101" t="s">
        <v>4944</v>
      </c>
      <c r="D1778" t="s">
        <v>4346</v>
      </c>
    </row>
    <row r="1779" spans="1:4" x14ac:dyDescent="0.25">
      <c r="A1779" t="s">
        <v>2015</v>
      </c>
      <c r="B1779" s="101" t="s">
        <v>4943</v>
      </c>
      <c r="C1779" s="101" t="s">
        <v>4944</v>
      </c>
      <c r="D1779" t="s">
        <v>4347</v>
      </c>
    </row>
    <row r="1780" spans="1:4" x14ac:dyDescent="0.25">
      <c r="A1780" t="s">
        <v>2016</v>
      </c>
      <c r="B1780" s="101" t="s">
        <v>4943</v>
      </c>
      <c r="C1780" s="101" t="s">
        <v>4944</v>
      </c>
      <c r="D1780" t="s">
        <v>4348</v>
      </c>
    </row>
    <row r="1781" spans="1:4" x14ac:dyDescent="0.25">
      <c r="A1781" t="s">
        <v>2017</v>
      </c>
      <c r="B1781" s="101" t="s">
        <v>4943</v>
      </c>
      <c r="C1781" s="101" t="s">
        <v>4944</v>
      </c>
      <c r="D1781" t="s">
        <v>4349</v>
      </c>
    </row>
    <row r="1782" spans="1:4" x14ac:dyDescent="0.25">
      <c r="A1782" t="s">
        <v>2018</v>
      </c>
      <c r="B1782" s="101" t="s">
        <v>4943</v>
      </c>
      <c r="C1782" s="101" t="s">
        <v>4944</v>
      </c>
      <c r="D1782" t="s">
        <v>4350</v>
      </c>
    </row>
    <row r="1783" spans="1:4" x14ac:dyDescent="0.25">
      <c r="A1783" t="s">
        <v>2019</v>
      </c>
      <c r="B1783" s="101" t="s">
        <v>4943</v>
      </c>
      <c r="C1783" s="101" t="s">
        <v>4944</v>
      </c>
      <c r="D1783" t="s">
        <v>4351</v>
      </c>
    </row>
    <row r="1784" spans="1:4" x14ac:dyDescent="0.25">
      <c r="A1784" t="s">
        <v>2020</v>
      </c>
      <c r="B1784" s="101" t="s">
        <v>4943</v>
      </c>
      <c r="C1784" s="101" t="s">
        <v>4944</v>
      </c>
      <c r="D1784" t="s">
        <v>4352</v>
      </c>
    </row>
    <row r="1785" spans="1:4" x14ac:dyDescent="0.25">
      <c r="A1785" t="s">
        <v>2021</v>
      </c>
      <c r="B1785" s="101" t="s">
        <v>4943</v>
      </c>
      <c r="C1785" s="101" t="s">
        <v>4944</v>
      </c>
      <c r="D1785" t="s">
        <v>4353</v>
      </c>
    </row>
    <row r="1786" spans="1:4" x14ac:dyDescent="0.25">
      <c r="A1786" t="s">
        <v>2022</v>
      </c>
      <c r="B1786" s="101" t="s">
        <v>4943</v>
      </c>
      <c r="C1786" s="101" t="s">
        <v>4944</v>
      </c>
      <c r="D1786" t="s">
        <v>4354</v>
      </c>
    </row>
    <row r="1787" spans="1:4" x14ac:dyDescent="0.25">
      <c r="A1787" t="s">
        <v>2023</v>
      </c>
      <c r="B1787" s="101" t="s">
        <v>4943</v>
      </c>
      <c r="C1787" s="101" t="s">
        <v>4944</v>
      </c>
      <c r="D1787" t="s">
        <v>4355</v>
      </c>
    </row>
    <row r="1788" spans="1:4" x14ac:dyDescent="0.25">
      <c r="A1788" t="s">
        <v>2024</v>
      </c>
      <c r="B1788" s="101" t="s">
        <v>4943</v>
      </c>
      <c r="C1788" s="101" t="s">
        <v>4944</v>
      </c>
      <c r="D1788" t="s">
        <v>4356</v>
      </c>
    </row>
    <row r="1789" spans="1:4" x14ac:dyDescent="0.25">
      <c r="A1789" t="s">
        <v>2025</v>
      </c>
      <c r="B1789" s="101" t="s">
        <v>4943</v>
      </c>
      <c r="C1789" s="101" t="s">
        <v>4944</v>
      </c>
      <c r="D1789" t="s">
        <v>4357</v>
      </c>
    </row>
    <row r="1790" spans="1:4" x14ac:dyDescent="0.25">
      <c r="A1790" t="s">
        <v>2026</v>
      </c>
      <c r="B1790" s="101" t="s">
        <v>4943</v>
      </c>
      <c r="C1790" s="101" t="s">
        <v>4944</v>
      </c>
      <c r="D1790" t="s">
        <v>4358</v>
      </c>
    </row>
    <row r="1791" spans="1:4" x14ac:dyDescent="0.25">
      <c r="A1791" t="s">
        <v>2027</v>
      </c>
      <c r="B1791" s="101" t="s">
        <v>4943</v>
      </c>
      <c r="C1791" s="101" t="s">
        <v>4944</v>
      </c>
      <c r="D1791" t="s">
        <v>4359</v>
      </c>
    </row>
    <row r="1792" spans="1:4" x14ac:dyDescent="0.25">
      <c r="A1792" t="s">
        <v>2028</v>
      </c>
      <c r="B1792" s="101" t="s">
        <v>4943</v>
      </c>
      <c r="C1792" s="101" t="s">
        <v>4944</v>
      </c>
      <c r="D1792" t="s">
        <v>4360</v>
      </c>
    </row>
    <row r="1793" spans="1:4" x14ac:dyDescent="0.25">
      <c r="A1793" t="s">
        <v>2029</v>
      </c>
      <c r="B1793" s="101" t="s">
        <v>4943</v>
      </c>
      <c r="C1793" s="101" t="s">
        <v>4944</v>
      </c>
      <c r="D1793" t="s">
        <v>4361</v>
      </c>
    </row>
    <row r="1794" spans="1:4" x14ac:dyDescent="0.25">
      <c r="A1794" t="s">
        <v>2030</v>
      </c>
      <c r="B1794" s="101" t="s">
        <v>4943</v>
      </c>
      <c r="C1794" s="101" t="s">
        <v>4944</v>
      </c>
      <c r="D1794" t="s">
        <v>4362</v>
      </c>
    </row>
    <row r="1795" spans="1:4" x14ac:dyDescent="0.25">
      <c r="A1795" t="s">
        <v>2031</v>
      </c>
      <c r="B1795" s="101" t="s">
        <v>4943</v>
      </c>
      <c r="C1795" s="101" t="s">
        <v>4944</v>
      </c>
      <c r="D1795" t="s">
        <v>4363</v>
      </c>
    </row>
    <row r="1796" spans="1:4" x14ac:dyDescent="0.25">
      <c r="A1796" t="s">
        <v>2032</v>
      </c>
      <c r="B1796" s="101" t="s">
        <v>4943</v>
      </c>
      <c r="C1796" s="101" t="s">
        <v>4944</v>
      </c>
      <c r="D1796" t="s">
        <v>4364</v>
      </c>
    </row>
    <row r="1797" spans="1:4" x14ac:dyDescent="0.25">
      <c r="A1797" t="s">
        <v>2033</v>
      </c>
      <c r="B1797" s="101" t="s">
        <v>4943</v>
      </c>
      <c r="C1797" s="101" t="s">
        <v>4944</v>
      </c>
      <c r="D1797" t="s">
        <v>4365</v>
      </c>
    </row>
    <row r="1798" spans="1:4" x14ac:dyDescent="0.25">
      <c r="A1798" t="s">
        <v>2034</v>
      </c>
      <c r="B1798" s="101" t="s">
        <v>4943</v>
      </c>
      <c r="C1798" s="101" t="s">
        <v>4944</v>
      </c>
      <c r="D1798" t="s">
        <v>4366</v>
      </c>
    </row>
    <row r="1799" spans="1:4" x14ac:dyDescent="0.25">
      <c r="A1799" t="s">
        <v>2035</v>
      </c>
      <c r="B1799" s="101" t="s">
        <v>4943</v>
      </c>
      <c r="C1799" s="101" t="s">
        <v>4944</v>
      </c>
      <c r="D1799" t="s">
        <v>4367</v>
      </c>
    </row>
    <row r="1800" spans="1:4" x14ac:dyDescent="0.25">
      <c r="A1800" t="s">
        <v>2036</v>
      </c>
      <c r="B1800" s="101" t="s">
        <v>4943</v>
      </c>
      <c r="C1800" s="101" t="s">
        <v>4944</v>
      </c>
      <c r="D1800" t="s">
        <v>4368</v>
      </c>
    </row>
    <row r="1801" spans="1:4" x14ac:dyDescent="0.25">
      <c r="A1801" t="s">
        <v>2037</v>
      </c>
      <c r="B1801" s="101" t="s">
        <v>4943</v>
      </c>
      <c r="C1801" s="101" t="s">
        <v>4944</v>
      </c>
      <c r="D1801" t="s">
        <v>4369</v>
      </c>
    </row>
    <row r="1802" spans="1:4" x14ac:dyDescent="0.25">
      <c r="A1802" t="s">
        <v>2038</v>
      </c>
      <c r="B1802" s="101" t="s">
        <v>4943</v>
      </c>
      <c r="C1802" s="101" t="s">
        <v>4944</v>
      </c>
      <c r="D1802" t="s">
        <v>4370</v>
      </c>
    </row>
    <row r="1803" spans="1:4" x14ac:dyDescent="0.25">
      <c r="A1803" t="s">
        <v>2039</v>
      </c>
      <c r="B1803" s="101" t="s">
        <v>4943</v>
      </c>
      <c r="C1803" s="101" t="s">
        <v>4944</v>
      </c>
      <c r="D1803" t="s">
        <v>4371</v>
      </c>
    </row>
    <row r="1804" spans="1:4" x14ac:dyDescent="0.25">
      <c r="A1804" t="s">
        <v>2040</v>
      </c>
      <c r="B1804" s="101" t="s">
        <v>5077</v>
      </c>
      <c r="C1804" s="101" t="s">
        <v>5078</v>
      </c>
      <c r="D1804" t="s">
        <v>4372</v>
      </c>
    </row>
    <row r="1805" spans="1:4" x14ac:dyDescent="0.25">
      <c r="A1805" t="s">
        <v>2041</v>
      </c>
      <c r="B1805" s="101" t="s">
        <v>5077</v>
      </c>
      <c r="C1805" s="101" t="s">
        <v>5078</v>
      </c>
      <c r="D1805" t="s">
        <v>4373</v>
      </c>
    </row>
    <row r="1806" spans="1:4" x14ac:dyDescent="0.25">
      <c r="A1806" t="s">
        <v>2042</v>
      </c>
      <c r="B1806" s="101" t="s">
        <v>5077</v>
      </c>
      <c r="C1806" s="101" t="s">
        <v>5078</v>
      </c>
      <c r="D1806" t="s">
        <v>4374</v>
      </c>
    </row>
    <row r="1807" spans="1:4" x14ac:dyDescent="0.25">
      <c r="A1807" t="s">
        <v>2043</v>
      </c>
      <c r="B1807" s="101" t="s">
        <v>5077</v>
      </c>
      <c r="C1807" s="101" t="s">
        <v>5078</v>
      </c>
      <c r="D1807" t="s">
        <v>4375</v>
      </c>
    </row>
    <row r="1808" spans="1:4" x14ac:dyDescent="0.25">
      <c r="A1808" t="s">
        <v>2044</v>
      </c>
      <c r="B1808" s="101" t="s">
        <v>5077</v>
      </c>
      <c r="C1808" s="101" t="s">
        <v>5078</v>
      </c>
      <c r="D1808" t="s">
        <v>4376</v>
      </c>
    </row>
    <row r="1809" spans="1:4" x14ac:dyDescent="0.25">
      <c r="A1809" t="s">
        <v>2045</v>
      </c>
      <c r="B1809" s="101" t="s">
        <v>5077</v>
      </c>
      <c r="C1809" s="101" t="s">
        <v>5078</v>
      </c>
      <c r="D1809" t="s">
        <v>4377</v>
      </c>
    </row>
    <row r="1810" spans="1:4" x14ac:dyDescent="0.25">
      <c r="A1810" t="s">
        <v>2046</v>
      </c>
      <c r="B1810" s="101" t="s">
        <v>5077</v>
      </c>
      <c r="C1810" s="101" t="s">
        <v>5078</v>
      </c>
      <c r="D1810" t="s">
        <v>4378</v>
      </c>
    </row>
    <row r="1811" spans="1:4" x14ac:dyDescent="0.25">
      <c r="A1811" t="s">
        <v>2047</v>
      </c>
      <c r="B1811" s="101" t="s">
        <v>5077</v>
      </c>
      <c r="C1811" s="101" t="s">
        <v>5078</v>
      </c>
      <c r="D1811" t="s">
        <v>4379</v>
      </c>
    </row>
    <row r="1812" spans="1:4" x14ac:dyDescent="0.25">
      <c r="A1812" t="s">
        <v>2048</v>
      </c>
      <c r="B1812" s="101" t="s">
        <v>5077</v>
      </c>
      <c r="C1812" s="101" t="s">
        <v>5078</v>
      </c>
      <c r="D1812" t="s">
        <v>2720</v>
      </c>
    </row>
    <row r="1813" spans="1:4" x14ac:dyDescent="0.25">
      <c r="A1813" t="s">
        <v>2049</v>
      </c>
      <c r="B1813" s="101" t="s">
        <v>5077</v>
      </c>
      <c r="C1813" s="101" t="s">
        <v>5078</v>
      </c>
      <c r="D1813" t="s">
        <v>4380</v>
      </c>
    </row>
    <row r="1814" spans="1:4" x14ac:dyDescent="0.25">
      <c r="A1814" t="s">
        <v>2050</v>
      </c>
      <c r="B1814" s="101" t="s">
        <v>5077</v>
      </c>
      <c r="C1814" s="101" t="s">
        <v>5078</v>
      </c>
      <c r="D1814" t="s">
        <v>4381</v>
      </c>
    </row>
    <row r="1815" spans="1:4" x14ac:dyDescent="0.25">
      <c r="A1815" t="s">
        <v>2051</v>
      </c>
      <c r="B1815" s="101" t="s">
        <v>5077</v>
      </c>
      <c r="C1815" s="101" t="s">
        <v>5078</v>
      </c>
      <c r="D1815" t="s">
        <v>3412</v>
      </c>
    </row>
    <row r="1816" spans="1:4" x14ac:dyDescent="0.25">
      <c r="A1816" t="s">
        <v>2052</v>
      </c>
      <c r="B1816" s="101" t="s">
        <v>5077</v>
      </c>
      <c r="C1816" s="101" t="s">
        <v>5078</v>
      </c>
      <c r="D1816" t="s">
        <v>4382</v>
      </c>
    </row>
    <row r="1817" spans="1:4" x14ac:dyDescent="0.25">
      <c r="A1817" t="s">
        <v>2053</v>
      </c>
      <c r="B1817" s="101" t="s">
        <v>5077</v>
      </c>
      <c r="C1817" s="101" t="s">
        <v>5078</v>
      </c>
      <c r="D1817" t="s">
        <v>4383</v>
      </c>
    </row>
    <row r="1818" spans="1:4" x14ac:dyDescent="0.25">
      <c r="A1818" t="s">
        <v>2054</v>
      </c>
      <c r="B1818" s="101" t="s">
        <v>5077</v>
      </c>
      <c r="C1818" s="101" t="s">
        <v>5078</v>
      </c>
      <c r="D1818" t="s">
        <v>4384</v>
      </c>
    </row>
    <row r="1819" spans="1:4" x14ac:dyDescent="0.25">
      <c r="A1819" t="s">
        <v>2055</v>
      </c>
      <c r="B1819" s="101" t="s">
        <v>5077</v>
      </c>
      <c r="C1819" s="101" t="s">
        <v>5078</v>
      </c>
      <c r="D1819" t="s">
        <v>4385</v>
      </c>
    </row>
    <row r="1820" spans="1:4" x14ac:dyDescent="0.25">
      <c r="A1820" t="s">
        <v>2056</v>
      </c>
      <c r="B1820" s="101" t="s">
        <v>5077</v>
      </c>
      <c r="C1820" s="101" t="s">
        <v>5078</v>
      </c>
      <c r="D1820" t="s">
        <v>4386</v>
      </c>
    </row>
    <row r="1821" spans="1:4" x14ac:dyDescent="0.25">
      <c r="A1821" t="s">
        <v>2057</v>
      </c>
      <c r="B1821" s="101" t="s">
        <v>5077</v>
      </c>
      <c r="C1821" s="101" t="s">
        <v>5078</v>
      </c>
      <c r="D1821" t="s">
        <v>4387</v>
      </c>
    </row>
    <row r="1822" spans="1:4" x14ac:dyDescent="0.25">
      <c r="A1822" t="s">
        <v>2058</v>
      </c>
      <c r="B1822" s="101" t="s">
        <v>5077</v>
      </c>
      <c r="C1822" s="101" t="s">
        <v>5078</v>
      </c>
      <c r="D1822" t="s">
        <v>4388</v>
      </c>
    </row>
    <row r="1823" spans="1:4" x14ac:dyDescent="0.25">
      <c r="A1823" t="s">
        <v>2059</v>
      </c>
      <c r="B1823" s="101" t="s">
        <v>5077</v>
      </c>
      <c r="C1823" s="101" t="s">
        <v>5078</v>
      </c>
      <c r="D1823" t="s">
        <v>4389</v>
      </c>
    </row>
    <row r="1824" spans="1:4" x14ac:dyDescent="0.25">
      <c r="A1824" t="s">
        <v>2060</v>
      </c>
      <c r="B1824" s="101" t="s">
        <v>5077</v>
      </c>
      <c r="C1824" s="101" t="s">
        <v>5078</v>
      </c>
      <c r="D1824" t="s">
        <v>4390</v>
      </c>
    </row>
    <row r="1825" spans="1:4" x14ac:dyDescent="0.25">
      <c r="A1825" t="s">
        <v>2061</v>
      </c>
      <c r="B1825" s="101" t="s">
        <v>5077</v>
      </c>
      <c r="C1825" s="101" t="s">
        <v>5078</v>
      </c>
      <c r="D1825" t="s">
        <v>4391</v>
      </c>
    </row>
    <row r="1826" spans="1:4" x14ac:dyDescent="0.25">
      <c r="A1826" t="s">
        <v>2062</v>
      </c>
      <c r="B1826" s="101" t="s">
        <v>5077</v>
      </c>
      <c r="C1826" s="101" t="s">
        <v>5078</v>
      </c>
      <c r="D1826" t="s">
        <v>4392</v>
      </c>
    </row>
    <row r="1827" spans="1:4" x14ac:dyDescent="0.25">
      <c r="A1827" t="s">
        <v>2063</v>
      </c>
      <c r="B1827" s="101" t="s">
        <v>5077</v>
      </c>
      <c r="C1827" s="101" t="s">
        <v>5078</v>
      </c>
      <c r="D1827" t="s">
        <v>4393</v>
      </c>
    </row>
    <row r="1828" spans="1:4" x14ac:dyDescent="0.25">
      <c r="A1828" t="s">
        <v>2064</v>
      </c>
      <c r="B1828" s="101" t="s">
        <v>5077</v>
      </c>
      <c r="C1828" s="101" t="s">
        <v>5078</v>
      </c>
      <c r="D1828" t="s">
        <v>4372</v>
      </c>
    </row>
    <row r="1829" spans="1:4" x14ac:dyDescent="0.25">
      <c r="A1829" t="s">
        <v>2065</v>
      </c>
      <c r="B1829" s="101" t="s">
        <v>5077</v>
      </c>
      <c r="C1829" s="101" t="s">
        <v>5078</v>
      </c>
      <c r="D1829" t="s">
        <v>4373</v>
      </c>
    </row>
    <row r="1830" spans="1:4" x14ac:dyDescent="0.25">
      <c r="A1830" t="s">
        <v>2066</v>
      </c>
      <c r="B1830" s="101" t="s">
        <v>5077</v>
      </c>
      <c r="C1830" s="101" t="s">
        <v>5078</v>
      </c>
      <c r="D1830" t="s">
        <v>4374</v>
      </c>
    </row>
    <row r="1831" spans="1:4" x14ac:dyDescent="0.25">
      <c r="A1831" t="s">
        <v>2067</v>
      </c>
      <c r="B1831" s="101" t="s">
        <v>5077</v>
      </c>
      <c r="C1831" s="101" t="s">
        <v>5078</v>
      </c>
      <c r="D1831" t="s">
        <v>4375</v>
      </c>
    </row>
    <row r="1832" spans="1:4" x14ac:dyDescent="0.25">
      <c r="A1832" t="s">
        <v>2068</v>
      </c>
      <c r="B1832" s="101" t="s">
        <v>5077</v>
      </c>
      <c r="C1832" s="101" t="s">
        <v>5078</v>
      </c>
      <c r="D1832" t="s">
        <v>4376</v>
      </c>
    </row>
    <row r="1833" spans="1:4" x14ac:dyDescent="0.25">
      <c r="A1833" t="s">
        <v>2069</v>
      </c>
      <c r="B1833" s="101" t="s">
        <v>5077</v>
      </c>
      <c r="C1833" s="101" t="s">
        <v>5078</v>
      </c>
      <c r="D1833" t="s">
        <v>4377</v>
      </c>
    </row>
    <row r="1834" spans="1:4" x14ac:dyDescent="0.25">
      <c r="A1834" t="s">
        <v>2070</v>
      </c>
      <c r="B1834" s="101" t="s">
        <v>5077</v>
      </c>
      <c r="C1834" s="101" t="s">
        <v>5078</v>
      </c>
      <c r="D1834" t="s">
        <v>4378</v>
      </c>
    </row>
    <row r="1835" spans="1:4" x14ac:dyDescent="0.25">
      <c r="A1835" t="s">
        <v>2071</v>
      </c>
      <c r="B1835" s="101" t="s">
        <v>5077</v>
      </c>
      <c r="C1835" s="101" t="s">
        <v>5078</v>
      </c>
      <c r="D1835" t="s">
        <v>4379</v>
      </c>
    </row>
    <row r="1836" spans="1:4" x14ac:dyDescent="0.25">
      <c r="A1836" t="s">
        <v>2072</v>
      </c>
      <c r="B1836" s="101" t="s">
        <v>5077</v>
      </c>
      <c r="C1836" s="101" t="s">
        <v>5078</v>
      </c>
      <c r="D1836" t="s">
        <v>2720</v>
      </c>
    </row>
    <row r="1837" spans="1:4" x14ac:dyDescent="0.25">
      <c r="A1837" t="s">
        <v>2073</v>
      </c>
      <c r="B1837" s="101" t="s">
        <v>5077</v>
      </c>
      <c r="C1837" s="101" t="s">
        <v>5078</v>
      </c>
      <c r="D1837" t="s">
        <v>4380</v>
      </c>
    </row>
    <row r="1838" spans="1:4" x14ac:dyDescent="0.25">
      <c r="A1838" t="s">
        <v>2074</v>
      </c>
      <c r="B1838" s="101" t="s">
        <v>5077</v>
      </c>
      <c r="C1838" s="101" t="s">
        <v>5078</v>
      </c>
      <c r="D1838" t="s">
        <v>4381</v>
      </c>
    </row>
    <row r="1839" spans="1:4" x14ac:dyDescent="0.25">
      <c r="A1839" t="s">
        <v>2075</v>
      </c>
      <c r="B1839" s="101" t="s">
        <v>5077</v>
      </c>
      <c r="C1839" s="101" t="s">
        <v>5078</v>
      </c>
      <c r="D1839" t="s">
        <v>3412</v>
      </c>
    </row>
    <row r="1840" spans="1:4" x14ac:dyDescent="0.25">
      <c r="A1840" t="s">
        <v>2076</v>
      </c>
      <c r="B1840" s="101" t="s">
        <v>5077</v>
      </c>
      <c r="C1840" s="101" t="s">
        <v>5078</v>
      </c>
      <c r="D1840" t="s">
        <v>4382</v>
      </c>
    </row>
    <row r="1841" spans="1:4" x14ac:dyDescent="0.25">
      <c r="A1841" t="s">
        <v>2077</v>
      </c>
      <c r="B1841" s="101" t="s">
        <v>5077</v>
      </c>
      <c r="C1841" s="101" t="s">
        <v>5078</v>
      </c>
      <c r="D1841" t="s">
        <v>4383</v>
      </c>
    </row>
    <row r="1842" spans="1:4" x14ac:dyDescent="0.25">
      <c r="A1842" t="s">
        <v>2078</v>
      </c>
      <c r="B1842" s="101" t="s">
        <v>5077</v>
      </c>
      <c r="C1842" s="101" t="s">
        <v>5078</v>
      </c>
      <c r="D1842" t="s">
        <v>4384</v>
      </c>
    </row>
    <row r="1843" spans="1:4" x14ac:dyDescent="0.25">
      <c r="A1843" t="s">
        <v>2079</v>
      </c>
      <c r="B1843" s="101" t="s">
        <v>5077</v>
      </c>
      <c r="C1843" s="101" t="s">
        <v>5078</v>
      </c>
      <c r="D1843" t="s">
        <v>4385</v>
      </c>
    </row>
    <row r="1844" spans="1:4" x14ac:dyDescent="0.25">
      <c r="A1844" t="s">
        <v>2080</v>
      </c>
      <c r="B1844" s="101" t="s">
        <v>5077</v>
      </c>
      <c r="C1844" s="101" t="s">
        <v>5078</v>
      </c>
      <c r="D1844" t="s">
        <v>4386</v>
      </c>
    </row>
    <row r="1845" spans="1:4" x14ac:dyDescent="0.25">
      <c r="A1845" t="s">
        <v>2081</v>
      </c>
      <c r="B1845" s="101" t="s">
        <v>5077</v>
      </c>
      <c r="C1845" s="101" t="s">
        <v>5078</v>
      </c>
      <c r="D1845" t="s">
        <v>4387</v>
      </c>
    </row>
    <row r="1846" spans="1:4" x14ac:dyDescent="0.25">
      <c r="A1846" t="s">
        <v>2082</v>
      </c>
      <c r="B1846" s="101" t="s">
        <v>5077</v>
      </c>
      <c r="C1846" s="101" t="s">
        <v>5078</v>
      </c>
      <c r="D1846" t="s">
        <v>4388</v>
      </c>
    </row>
    <row r="1847" spans="1:4" x14ac:dyDescent="0.25">
      <c r="A1847" t="s">
        <v>2083</v>
      </c>
      <c r="B1847" s="101" t="s">
        <v>5077</v>
      </c>
      <c r="C1847" s="101" t="s">
        <v>5078</v>
      </c>
      <c r="D1847" t="s">
        <v>4389</v>
      </c>
    </row>
    <row r="1848" spans="1:4" x14ac:dyDescent="0.25">
      <c r="A1848" t="s">
        <v>2084</v>
      </c>
      <c r="B1848" s="101" t="s">
        <v>5077</v>
      </c>
      <c r="C1848" s="101" t="s">
        <v>5078</v>
      </c>
      <c r="D1848" t="s">
        <v>4390</v>
      </c>
    </row>
    <row r="1849" spans="1:4" x14ac:dyDescent="0.25">
      <c r="A1849" t="s">
        <v>2085</v>
      </c>
      <c r="B1849" s="101" t="s">
        <v>5077</v>
      </c>
      <c r="C1849" s="101" t="s">
        <v>5078</v>
      </c>
      <c r="D1849" t="s">
        <v>4391</v>
      </c>
    </row>
    <row r="1850" spans="1:4" x14ac:dyDescent="0.25">
      <c r="A1850" t="s">
        <v>2086</v>
      </c>
      <c r="B1850" s="101" t="s">
        <v>5077</v>
      </c>
      <c r="C1850" s="101" t="s">
        <v>5078</v>
      </c>
      <c r="D1850" t="s">
        <v>4392</v>
      </c>
    </row>
    <row r="1851" spans="1:4" x14ac:dyDescent="0.25">
      <c r="A1851" t="s">
        <v>2087</v>
      </c>
      <c r="B1851" s="101" t="s">
        <v>5077</v>
      </c>
      <c r="C1851" s="101" t="s">
        <v>5078</v>
      </c>
      <c r="D1851" t="s">
        <v>4393</v>
      </c>
    </row>
    <row r="1852" spans="1:4" x14ac:dyDescent="0.25">
      <c r="A1852" t="s">
        <v>2088</v>
      </c>
      <c r="B1852" s="101" t="s">
        <v>5079</v>
      </c>
      <c r="C1852" s="101" t="s">
        <v>5080</v>
      </c>
      <c r="D1852" t="s">
        <v>4394</v>
      </c>
    </row>
    <row r="1853" spans="1:4" x14ac:dyDescent="0.25">
      <c r="A1853" t="s">
        <v>2089</v>
      </c>
      <c r="B1853" s="101" t="s">
        <v>5079</v>
      </c>
      <c r="C1853" s="101" t="s">
        <v>5080</v>
      </c>
      <c r="D1853" t="s">
        <v>4395</v>
      </c>
    </row>
    <row r="1854" spans="1:4" x14ac:dyDescent="0.25">
      <c r="A1854" t="s">
        <v>2090</v>
      </c>
      <c r="B1854" s="101" t="s">
        <v>5079</v>
      </c>
      <c r="C1854" s="101" t="s">
        <v>5080</v>
      </c>
      <c r="D1854" t="s">
        <v>4396</v>
      </c>
    </row>
    <row r="1855" spans="1:4" x14ac:dyDescent="0.25">
      <c r="A1855" t="s">
        <v>2091</v>
      </c>
      <c r="B1855" s="101" t="s">
        <v>5079</v>
      </c>
      <c r="C1855" s="101" t="s">
        <v>5080</v>
      </c>
      <c r="D1855" t="s">
        <v>4397</v>
      </c>
    </row>
    <row r="1856" spans="1:4" x14ac:dyDescent="0.25">
      <c r="A1856" t="s">
        <v>2092</v>
      </c>
      <c r="B1856" s="101" t="s">
        <v>5079</v>
      </c>
      <c r="C1856" s="101" t="s">
        <v>5080</v>
      </c>
      <c r="D1856" t="s">
        <v>4398</v>
      </c>
    </row>
    <row r="1857" spans="1:4" x14ac:dyDescent="0.25">
      <c r="A1857" t="s">
        <v>2093</v>
      </c>
      <c r="B1857" s="101" t="s">
        <v>5079</v>
      </c>
      <c r="C1857" s="101" t="s">
        <v>5080</v>
      </c>
      <c r="D1857" t="s">
        <v>4399</v>
      </c>
    </row>
    <row r="1858" spans="1:4" x14ac:dyDescent="0.25">
      <c r="A1858" t="s">
        <v>2094</v>
      </c>
      <c r="B1858" s="101" t="s">
        <v>5079</v>
      </c>
      <c r="C1858" s="101" t="s">
        <v>5080</v>
      </c>
      <c r="D1858" t="s">
        <v>4400</v>
      </c>
    </row>
    <row r="1859" spans="1:4" x14ac:dyDescent="0.25">
      <c r="A1859" t="s">
        <v>2095</v>
      </c>
      <c r="B1859" s="101" t="s">
        <v>5079</v>
      </c>
      <c r="C1859" s="101" t="s">
        <v>5080</v>
      </c>
      <c r="D1859" t="s">
        <v>4401</v>
      </c>
    </row>
    <row r="1860" spans="1:4" x14ac:dyDescent="0.25">
      <c r="A1860" t="s">
        <v>2096</v>
      </c>
      <c r="B1860" s="101" t="s">
        <v>5079</v>
      </c>
      <c r="C1860" s="101" t="s">
        <v>5080</v>
      </c>
      <c r="D1860" t="s">
        <v>4402</v>
      </c>
    </row>
    <row r="1861" spans="1:4" x14ac:dyDescent="0.25">
      <c r="A1861" t="s">
        <v>2097</v>
      </c>
      <c r="B1861" s="101" t="s">
        <v>5079</v>
      </c>
      <c r="C1861" s="101" t="s">
        <v>5080</v>
      </c>
      <c r="D1861" t="s">
        <v>4403</v>
      </c>
    </row>
    <row r="1862" spans="1:4" x14ac:dyDescent="0.25">
      <c r="A1862" t="s">
        <v>2098</v>
      </c>
      <c r="B1862" s="101" t="s">
        <v>5079</v>
      </c>
      <c r="C1862" s="101" t="s">
        <v>5080</v>
      </c>
      <c r="D1862" t="s">
        <v>4404</v>
      </c>
    </row>
    <row r="1863" spans="1:4" x14ac:dyDescent="0.25">
      <c r="A1863" t="s">
        <v>2099</v>
      </c>
      <c r="B1863" s="101" t="s">
        <v>5079</v>
      </c>
      <c r="C1863" s="101" t="s">
        <v>5080</v>
      </c>
      <c r="D1863" t="s">
        <v>4405</v>
      </c>
    </row>
    <row r="1864" spans="1:4" x14ac:dyDescent="0.25">
      <c r="A1864" t="s">
        <v>2100</v>
      </c>
      <c r="B1864" s="101" t="s">
        <v>5079</v>
      </c>
      <c r="C1864" s="101" t="s">
        <v>5080</v>
      </c>
      <c r="D1864" t="s">
        <v>4406</v>
      </c>
    </row>
    <row r="1865" spans="1:4" x14ac:dyDescent="0.25">
      <c r="A1865" t="s">
        <v>2101</v>
      </c>
      <c r="B1865" s="101" t="s">
        <v>5079</v>
      </c>
      <c r="C1865" s="101" t="s">
        <v>5080</v>
      </c>
      <c r="D1865" t="s">
        <v>4037</v>
      </c>
    </row>
    <row r="1866" spans="1:4" x14ac:dyDescent="0.25">
      <c r="A1866" t="s">
        <v>2102</v>
      </c>
      <c r="B1866" s="101" t="s">
        <v>5079</v>
      </c>
      <c r="C1866" s="101" t="s">
        <v>5080</v>
      </c>
      <c r="D1866" t="s">
        <v>4407</v>
      </c>
    </row>
    <row r="1867" spans="1:4" x14ac:dyDescent="0.25">
      <c r="A1867" t="s">
        <v>2103</v>
      </c>
      <c r="B1867" s="101" t="s">
        <v>5079</v>
      </c>
      <c r="C1867" s="101" t="s">
        <v>5080</v>
      </c>
      <c r="D1867" t="s">
        <v>4408</v>
      </c>
    </row>
    <row r="1868" spans="1:4" x14ac:dyDescent="0.25">
      <c r="A1868" t="s">
        <v>2104</v>
      </c>
      <c r="B1868" s="101" t="s">
        <v>5079</v>
      </c>
      <c r="C1868" s="101" t="s">
        <v>5080</v>
      </c>
      <c r="D1868" t="s">
        <v>4409</v>
      </c>
    </row>
    <row r="1869" spans="1:4" x14ac:dyDescent="0.25">
      <c r="A1869" t="s">
        <v>2105</v>
      </c>
      <c r="B1869" s="101" t="s">
        <v>5079</v>
      </c>
      <c r="C1869" s="101" t="s">
        <v>5080</v>
      </c>
      <c r="D1869" t="s">
        <v>4410</v>
      </c>
    </row>
    <row r="1870" spans="1:4" x14ac:dyDescent="0.25">
      <c r="A1870" t="s">
        <v>2106</v>
      </c>
      <c r="B1870" s="101" t="s">
        <v>5079</v>
      </c>
      <c r="C1870" s="101" t="s">
        <v>5080</v>
      </c>
      <c r="D1870" t="s">
        <v>2723</v>
      </c>
    </row>
    <row r="1871" spans="1:4" x14ac:dyDescent="0.25">
      <c r="A1871" t="s">
        <v>2107</v>
      </c>
      <c r="B1871" s="101" t="s">
        <v>5079</v>
      </c>
      <c r="C1871" s="101" t="s">
        <v>5080</v>
      </c>
      <c r="D1871" t="s">
        <v>4411</v>
      </c>
    </row>
    <row r="1872" spans="1:4" x14ac:dyDescent="0.25">
      <c r="A1872" t="s">
        <v>2108</v>
      </c>
      <c r="B1872" s="101" t="s">
        <v>5079</v>
      </c>
      <c r="C1872" s="101" t="s">
        <v>5080</v>
      </c>
      <c r="D1872" t="s">
        <v>4412</v>
      </c>
    </row>
    <row r="1873" spans="1:4" x14ac:dyDescent="0.25">
      <c r="A1873" t="s">
        <v>2109</v>
      </c>
      <c r="B1873" s="101" t="s">
        <v>5079</v>
      </c>
      <c r="C1873" s="101" t="s">
        <v>5080</v>
      </c>
      <c r="D1873" t="s">
        <v>2875</v>
      </c>
    </row>
    <row r="1874" spans="1:4" x14ac:dyDescent="0.25">
      <c r="A1874" t="s">
        <v>2110</v>
      </c>
      <c r="B1874" s="101" t="s">
        <v>5079</v>
      </c>
      <c r="C1874" s="101" t="s">
        <v>5080</v>
      </c>
      <c r="D1874" t="s">
        <v>4413</v>
      </c>
    </row>
    <row r="1875" spans="1:4" x14ac:dyDescent="0.25">
      <c r="A1875" t="s">
        <v>2111</v>
      </c>
      <c r="B1875" s="101" t="s">
        <v>5079</v>
      </c>
      <c r="C1875" s="101" t="s">
        <v>5080</v>
      </c>
      <c r="D1875" t="s">
        <v>4414</v>
      </c>
    </row>
    <row r="1876" spans="1:4" x14ac:dyDescent="0.25">
      <c r="A1876" t="s">
        <v>2112</v>
      </c>
      <c r="B1876" s="101" t="s">
        <v>5079</v>
      </c>
      <c r="C1876" s="101" t="s">
        <v>5080</v>
      </c>
      <c r="D1876" t="s">
        <v>4415</v>
      </c>
    </row>
    <row r="1877" spans="1:4" x14ac:dyDescent="0.25">
      <c r="A1877" t="s">
        <v>2113</v>
      </c>
      <c r="B1877" s="101" t="s">
        <v>5079</v>
      </c>
      <c r="C1877" s="101" t="s">
        <v>5080</v>
      </c>
      <c r="D1877" t="s">
        <v>4416</v>
      </c>
    </row>
    <row r="1878" spans="1:4" x14ac:dyDescent="0.25">
      <c r="A1878" t="s">
        <v>2114</v>
      </c>
      <c r="B1878" s="101" t="s">
        <v>5079</v>
      </c>
      <c r="C1878" s="101" t="s">
        <v>5080</v>
      </c>
      <c r="D1878" t="s">
        <v>4417</v>
      </c>
    </row>
    <row r="1879" spans="1:4" x14ac:dyDescent="0.25">
      <c r="A1879" t="s">
        <v>2115</v>
      </c>
      <c r="B1879" s="101" t="s">
        <v>5079</v>
      </c>
      <c r="C1879" s="101" t="s">
        <v>5080</v>
      </c>
      <c r="D1879" t="s">
        <v>4418</v>
      </c>
    </row>
    <row r="1880" spans="1:4" x14ac:dyDescent="0.25">
      <c r="A1880" t="s">
        <v>2116</v>
      </c>
      <c r="B1880" s="101" t="s">
        <v>5079</v>
      </c>
      <c r="C1880" s="101" t="s">
        <v>5080</v>
      </c>
      <c r="D1880" t="s">
        <v>4419</v>
      </c>
    </row>
    <row r="1881" spans="1:4" x14ac:dyDescent="0.25">
      <c r="A1881" t="s">
        <v>2117</v>
      </c>
      <c r="B1881" s="101" t="s">
        <v>5079</v>
      </c>
      <c r="C1881" s="101" t="s">
        <v>5080</v>
      </c>
      <c r="D1881" t="s">
        <v>4420</v>
      </c>
    </row>
    <row r="1882" spans="1:4" x14ac:dyDescent="0.25">
      <c r="A1882" t="s">
        <v>2118</v>
      </c>
      <c r="B1882" s="101" t="s">
        <v>5079</v>
      </c>
      <c r="C1882" s="101" t="s">
        <v>5080</v>
      </c>
      <c r="D1882" t="s">
        <v>4421</v>
      </c>
    </row>
    <row r="1883" spans="1:4" x14ac:dyDescent="0.25">
      <c r="A1883" t="s">
        <v>2119</v>
      </c>
      <c r="B1883" s="101" t="s">
        <v>5079</v>
      </c>
      <c r="C1883" s="101" t="s">
        <v>5080</v>
      </c>
      <c r="D1883" t="s">
        <v>4422</v>
      </c>
    </row>
    <row r="1884" spans="1:4" x14ac:dyDescent="0.25">
      <c r="A1884" t="s">
        <v>2120</v>
      </c>
      <c r="B1884" s="101" t="s">
        <v>5079</v>
      </c>
      <c r="C1884" s="101" t="s">
        <v>5080</v>
      </c>
      <c r="D1884" t="s">
        <v>4423</v>
      </c>
    </row>
    <row r="1885" spans="1:4" x14ac:dyDescent="0.25">
      <c r="A1885" t="s">
        <v>2121</v>
      </c>
      <c r="B1885" s="101" t="s">
        <v>5079</v>
      </c>
      <c r="C1885" s="101" t="s">
        <v>5080</v>
      </c>
      <c r="D1885" t="s">
        <v>4424</v>
      </c>
    </row>
    <row r="1886" spans="1:4" x14ac:dyDescent="0.25">
      <c r="A1886" t="s">
        <v>2122</v>
      </c>
      <c r="B1886" s="101" t="s">
        <v>5079</v>
      </c>
      <c r="C1886" s="101" t="s">
        <v>5080</v>
      </c>
      <c r="D1886" t="s">
        <v>4425</v>
      </c>
    </row>
    <row r="1887" spans="1:4" x14ac:dyDescent="0.25">
      <c r="A1887" t="s">
        <v>2123</v>
      </c>
      <c r="B1887" s="101" t="s">
        <v>5079</v>
      </c>
      <c r="C1887" s="101" t="s">
        <v>5080</v>
      </c>
      <c r="D1887" t="s">
        <v>4426</v>
      </c>
    </row>
    <row r="1888" spans="1:4" x14ac:dyDescent="0.25">
      <c r="A1888" t="s">
        <v>2124</v>
      </c>
      <c r="B1888" s="101" t="s">
        <v>5079</v>
      </c>
      <c r="C1888" s="101" t="s">
        <v>5080</v>
      </c>
      <c r="D1888" t="s">
        <v>4427</v>
      </c>
    </row>
    <row r="1889" spans="1:4" x14ac:dyDescent="0.25">
      <c r="A1889" t="s">
        <v>2125</v>
      </c>
      <c r="B1889" s="101" t="s">
        <v>5079</v>
      </c>
      <c r="C1889" s="101" t="s">
        <v>5080</v>
      </c>
      <c r="D1889" t="s">
        <v>4428</v>
      </c>
    </row>
    <row r="1890" spans="1:4" x14ac:dyDescent="0.25">
      <c r="A1890" t="s">
        <v>2126</v>
      </c>
      <c r="B1890" s="101" t="s">
        <v>5079</v>
      </c>
      <c r="C1890" s="101" t="s">
        <v>5080</v>
      </c>
      <c r="D1890" t="s">
        <v>4429</v>
      </c>
    </row>
    <row r="1891" spans="1:4" x14ac:dyDescent="0.25">
      <c r="A1891" t="s">
        <v>2127</v>
      </c>
      <c r="B1891" s="101" t="s">
        <v>5079</v>
      </c>
      <c r="C1891" s="101" t="s">
        <v>5080</v>
      </c>
      <c r="D1891" t="s">
        <v>4430</v>
      </c>
    </row>
    <row r="1892" spans="1:4" x14ac:dyDescent="0.25">
      <c r="A1892" t="s">
        <v>2128</v>
      </c>
      <c r="B1892" s="101" t="s">
        <v>5079</v>
      </c>
      <c r="C1892" s="101" t="s">
        <v>5080</v>
      </c>
      <c r="D1892" t="s">
        <v>4431</v>
      </c>
    </row>
    <row r="1893" spans="1:4" x14ac:dyDescent="0.25">
      <c r="A1893" t="s">
        <v>2129</v>
      </c>
      <c r="B1893" s="101" t="s">
        <v>5079</v>
      </c>
      <c r="C1893" s="101" t="s">
        <v>5080</v>
      </c>
      <c r="D1893" t="s">
        <v>4432</v>
      </c>
    </row>
    <row r="1894" spans="1:4" x14ac:dyDescent="0.25">
      <c r="A1894" t="s">
        <v>2130</v>
      </c>
      <c r="B1894" s="101" t="s">
        <v>5079</v>
      </c>
      <c r="C1894" s="101" t="s">
        <v>5080</v>
      </c>
      <c r="D1894" t="s">
        <v>4433</v>
      </c>
    </row>
    <row r="1895" spans="1:4" x14ac:dyDescent="0.25">
      <c r="A1895" t="s">
        <v>2131</v>
      </c>
      <c r="B1895" s="101" t="s">
        <v>4941</v>
      </c>
      <c r="C1895" s="101" t="s">
        <v>4942</v>
      </c>
      <c r="D1895" t="s">
        <v>4434</v>
      </c>
    </row>
    <row r="1896" spans="1:4" x14ac:dyDescent="0.25">
      <c r="A1896" t="s">
        <v>2132</v>
      </c>
      <c r="B1896" s="101" t="s">
        <v>4941</v>
      </c>
      <c r="C1896" s="101" t="s">
        <v>4942</v>
      </c>
      <c r="D1896" t="s">
        <v>4435</v>
      </c>
    </row>
    <row r="1897" spans="1:4" x14ac:dyDescent="0.25">
      <c r="A1897" t="s">
        <v>2133</v>
      </c>
      <c r="B1897" s="101" t="s">
        <v>4941</v>
      </c>
      <c r="C1897" s="101" t="s">
        <v>4942</v>
      </c>
      <c r="D1897" t="s">
        <v>4436</v>
      </c>
    </row>
    <row r="1898" spans="1:4" x14ac:dyDescent="0.25">
      <c r="A1898" t="s">
        <v>2134</v>
      </c>
      <c r="B1898" s="101" t="s">
        <v>4941</v>
      </c>
      <c r="C1898" s="101" t="s">
        <v>4942</v>
      </c>
      <c r="D1898" t="s">
        <v>4437</v>
      </c>
    </row>
    <row r="1899" spans="1:4" x14ac:dyDescent="0.25">
      <c r="A1899" t="s">
        <v>2135</v>
      </c>
      <c r="B1899" s="101" t="s">
        <v>4941</v>
      </c>
      <c r="C1899" s="101" t="s">
        <v>4942</v>
      </c>
      <c r="D1899" t="s">
        <v>4438</v>
      </c>
    </row>
    <row r="1900" spans="1:4" x14ac:dyDescent="0.25">
      <c r="A1900" t="s">
        <v>2136</v>
      </c>
      <c r="B1900" s="101" t="s">
        <v>4941</v>
      </c>
      <c r="C1900" s="101" t="s">
        <v>4942</v>
      </c>
      <c r="D1900" t="s">
        <v>4439</v>
      </c>
    </row>
    <row r="1901" spans="1:4" x14ac:dyDescent="0.25">
      <c r="A1901" t="s">
        <v>2137</v>
      </c>
      <c r="B1901" s="101" t="s">
        <v>4941</v>
      </c>
      <c r="C1901" s="101" t="s">
        <v>4942</v>
      </c>
      <c r="D1901" t="s">
        <v>4440</v>
      </c>
    </row>
    <row r="1902" spans="1:4" x14ac:dyDescent="0.25">
      <c r="A1902" t="s">
        <v>2138</v>
      </c>
      <c r="B1902" s="101" t="s">
        <v>4941</v>
      </c>
      <c r="C1902" s="101" t="s">
        <v>4942</v>
      </c>
      <c r="D1902" t="s">
        <v>4441</v>
      </c>
    </row>
    <row r="1903" spans="1:4" x14ac:dyDescent="0.25">
      <c r="A1903" t="s">
        <v>2139</v>
      </c>
      <c r="B1903" s="101" t="s">
        <v>4941</v>
      </c>
      <c r="C1903" s="101" t="s">
        <v>4942</v>
      </c>
      <c r="D1903" t="s">
        <v>4442</v>
      </c>
    </row>
    <row r="1904" spans="1:4" x14ac:dyDescent="0.25">
      <c r="A1904" t="s">
        <v>2140</v>
      </c>
      <c r="B1904" s="101" t="s">
        <v>4941</v>
      </c>
      <c r="C1904" s="101" t="s">
        <v>4942</v>
      </c>
      <c r="D1904" t="s">
        <v>4443</v>
      </c>
    </row>
    <row r="1905" spans="1:4" x14ac:dyDescent="0.25">
      <c r="A1905" t="s">
        <v>2141</v>
      </c>
      <c r="B1905" s="101" t="s">
        <v>4941</v>
      </c>
      <c r="C1905" s="101" t="s">
        <v>4942</v>
      </c>
      <c r="D1905" t="s">
        <v>4444</v>
      </c>
    </row>
    <row r="1906" spans="1:4" x14ac:dyDescent="0.25">
      <c r="A1906" t="s">
        <v>2142</v>
      </c>
      <c r="B1906" s="101" t="s">
        <v>4977</v>
      </c>
      <c r="C1906" s="101" t="s">
        <v>4978</v>
      </c>
      <c r="D1906" t="s">
        <v>4445</v>
      </c>
    </row>
    <row r="1907" spans="1:4" x14ac:dyDescent="0.25">
      <c r="A1907" t="s">
        <v>2143</v>
      </c>
      <c r="B1907" s="101" t="s">
        <v>4977</v>
      </c>
      <c r="C1907" s="101" t="s">
        <v>4978</v>
      </c>
      <c r="D1907" t="s">
        <v>2952</v>
      </c>
    </row>
    <row r="1908" spans="1:4" x14ac:dyDescent="0.25">
      <c r="A1908" t="s">
        <v>2144</v>
      </c>
      <c r="B1908" s="101" t="s">
        <v>4977</v>
      </c>
      <c r="C1908" s="101" t="s">
        <v>4978</v>
      </c>
      <c r="D1908" t="s">
        <v>4446</v>
      </c>
    </row>
    <row r="1909" spans="1:4" x14ac:dyDescent="0.25">
      <c r="A1909" t="s">
        <v>2145</v>
      </c>
      <c r="B1909" s="101" t="s">
        <v>4977</v>
      </c>
      <c r="C1909" s="101" t="s">
        <v>4978</v>
      </c>
      <c r="D1909" t="s">
        <v>4447</v>
      </c>
    </row>
    <row r="1910" spans="1:4" x14ac:dyDescent="0.25">
      <c r="A1910" t="s">
        <v>2146</v>
      </c>
      <c r="B1910" s="101" t="s">
        <v>4977</v>
      </c>
      <c r="C1910" s="101" t="s">
        <v>4978</v>
      </c>
      <c r="D1910" t="s">
        <v>3268</v>
      </c>
    </row>
    <row r="1911" spans="1:4" x14ac:dyDescent="0.25">
      <c r="A1911" t="s">
        <v>2147</v>
      </c>
      <c r="B1911" s="101" t="s">
        <v>4977</v>
      </c>
      <c r="C1911" s="101" t="s">
        <v>4978</v>
      </c>
      <c r="D1911" t="s">
        <v>4448</v>
      </c>
    </row>
    <row r="1912" spans="1:4" x14ac:dyDescent="0.25">
      <c r="A1912" t="s">
        <v>2148</v>
      </c>
      <c r="B1912" s="101" t="s">
        <v>4977</v>
      </c>
      <c r="C1912" s="101" t="s">
        <v>4978</v>
      </c>
      <c r="D1912" t="s">
        <v>4449</v>
      </c>
    </row>
    <row r="1913" spans="1:4" x14ac:dyDescent="0.25">
      <c r="A1913" t="s">
        <v>2149</v>
      </c>
      <c r="B1913" s="101" t="s">
        <v>4977</v>
      </c>
      <c r="C1913" s="101" t="s">
        <v>4978</v>
      </c>
      <c r="D1913" t="s">
        <v>4450</v>
      </c>
    </row>
    <row r="1914" spans="1:4" x14ac:dyDescent="0.25">
      <c r="A1914" t="s">
        <v>2150</v>
      </c>
      <c r="B1914" s="101" t="s">
        <v>4977</v>
      </c>
      <c r="C1914" s="101" t="s">
        <v>4978</v>
      </c>
      <c r="D1914" t="s">
        <v>4451</v>
      </c>
    </row>
    <row r="1915" spans="1:4" x14ac:dyDescent="0.25">
      <c r="A1915" t="s">
        <v>2151</v>
      </c>
      <c r="B1915" s="101" t="s">
        <v>4977</v>
      </c>
      <c r="C1915" s="101" t="s">
        <v>4978</v>
      </c>
      <c r="D1915" t="s">
        <v>4452</v>
      </c>
    </row>
    <row r="1916" spans="1:4" x14ac:dyDescent="0.25">
      <c r="A1916" t="s">
        <v>2152</v>
      </c>
      <c r="B1916" s="101" t="s">
        <v>4977</v>
      </c>
      <c r="C1916" s="101" t="s">
        <v>4978</v>
      </c>
      <c r="D1916" t="s">
        <v>4453</v>
      </c>
    </row>
    <row r="1917" spans="1:4" x14ac:dyDescent="0.25">
      <c r="A1917" t="s">
        <v>2153</v>
      </c>
      <c r="B1917" s="101" t="s">
        <v>4977</v>
      </c>
      <c r="C1917" s="101" t="s">
        <v>4978</v>
      </c>
      <c r="D1917" t="s">
        <v>4454</v>
      </c>
    </row>
    <row r="1918" spans="1:4" x14ac:dyDescent="0.25">
      <c r="A1918" t="s">
        <v>2154</v>
      </c>
      <c r="B1918" s="101" t="s">
        <v>4977</v>
      </c>
      <c r="C1918" s="101" t="s">
        <v>4978</v>
      </c>
      <c r="D1918" t="s">
        <v>4455</v>
      </c>
    </row>
    <row r="1919" spans="1:4" x14ac:dyDescent="0.25">
      <c r="A1919" t="s">
        <v>2155</v>
      </c>
      <c r="B1919" s="101" t="s">
        <v>4977</v>
      </c>
      <c r="C1919" s="101" t="s">
        <v>4978</v>
      </c>
      <c r="D1919" t="s">
        <v>4456</v>
      </c>
    </row>
    <row r="1920" spans="1:4" x14ac:dyDescent="0.25">
      <c r="A1920" t="s">
        <v>2156</v>
      </c>
      <c r="B1920" s="101" t="s">
        <v>4977</v>
      </c>
      <c r="C1920" s="101" t="s">
        <v>4978</v>
      </c>
      <c r="D1920" t="s">
        <v>4457</v>
      </c>
    </row>
    <row r="1921" spans="1:4" x14ac:dyDescent="0.25">
      <c r="A1921" t="s">
        <v>2157</v>
      </c>
      <c r="B1921" s="101" t="s">
        <v>4977</v>
      </c>
      <c r="C1921" s="101" t="s">
        <v>4978</v>
      </c>
      <c r="D1921" t="s">
        <v>3403</v>
      </c>
    </row>
    <row r="1922" spans="1:4" x14ac:dyDescent="0.25">
      <c r="A1922" t="s">
        <v>2158</v>
      </c>
      <c r="B1922" s="101" t="s">
        <v>4977</v>
      </c>
      <c r="C1922" s="101" t="s">
        <v>4978</v>
      </c>
      <c r="D1922" t="s">
        <v>4458</v>
      </c>
    </row>
    <row r="1923" spans="1:4" x14ac:dyDescent="0.25">
      <c r="A1923" t="s">
        <v>2159</v>
      </c>
      <c r="B1923" s="101" t="s">
        <v>4977</v>
      </c>
      <c r="C1923" s="101" t="s">
        <v>4978</v>
      </c>
      <c r="D1923" t="s">
        <v>4459</v>
      </c>
    </row>
    <row r="1924" spans="1:4" x14ac:dyDescent="0.25">
      <c r="A1924" t="s">
        <v>2160</v>
      </c>
      <c r="B1924" s="101" t="s">
        <v>4977</v>
      </c>
      <c r="C1924" s="101" t="s">
        <v>4978</v>
      </c>
      <c r="D1924" t="s">
        <v>3568</v>
      </c>
    </row>
    <row r="1925" spans="1:4" x14ac:dyDescent="0.25">
      <c r="A1925" t="s">
        <v>2161</v>
      </c>
      <c r="B1925" s="101" t="s">
        <v>4977</v>
      </c>
      <c r="C1925" s="101" t="s">
        <v>4978</v>
      </c>
      <c r="D1925" t="s">
        <v>4460</v>
      </c>
    </row>
    <row r="1926" spans="1:4" x14ac:dyDescent="0.25">
      <c r="A1926" t="s">
        <v>2162</v>
      </c>
      <c r="B1926" s="101" t="s">
        <v>4977</v>
      </c>
      <c r="C1926" s="101" t="s">
        <v>4978</v>
      </c>
      <c r="D1926" t="s">
        <v>4461</v>
      </c>
    </row>
    <row r="1927" spans="1:4" x14ac:dyDescent="0.25">
      <c r="A1927" t="s">
        <v>2163</v>
      </c>
      <c r="B1927" s="101" t="s">
        <v>4977</v>
      </c>
      <c r="C1927" s="101" t="s">
        <v>4978</v>
      </c>
      <c r="D1927" t="s">
        <v>4462</v>
      </c>
    </row>
    <row r="1928" spans="1:4" x14ac:dyDescent="0.25">
      <c r="A1928" t="s">
        <v>2164</v>
      </c>
      <c r="B1928" s="101" t="s">
        <v>4977</v>
      </c>
      <c r="C1928" s="101" t="s">
        <v>4978</v>
      </c>
      <c r="D1928" t="s">
        <v>4463</v>
      </c>
    </row>
    <row r="1929" spans="1:4" x14ac:dyDescent="0.25">
      <c r="A1929" t="s">
        <v>2165</v>
      </c>
      <c r="B1929" s="101" t="s">
        <v>4977</v>
      </c>
      <c r="C1929" s="101" t="s">
        <v>4978</v>
      </c>
      <c r="D1929" t="s">
        <v>4464</v>
      </c>
    </row>
    <row r="1930" spans="1:4" x14ac:dyDescent="0.25">
      <c r="A1930" t="s">
        <v>2166</v>
      </c>
      <c r="B1930" s="101" t="s">
        <v>4977</v>
      </c>
      <c r="C1930" s="101" t="s">
        <v>4978</v>
      </c>
      <c r="D1930" t="s">
        <v>4465</v>
      </c>
    </row>
    <row r="1931" spans="1:4" x14ac:dyDescent="0.25">
      <c r="A1931" t="s">
        <v>2167</v>
      </c>
      <c r="B1931" s="101" t="s">
        <v>4977</v>
      </c>
      <c r="C1931" s="101" t="s">
        <v>4978</v>
      </c>
      <c r="D1931" t="s">
        <v>4466</v>
      </c>
    </row>
    <row r="1932" spans="1:4" x14ac:dyDescent="0.25">
      <c r="A1932" t="s">
        <v>2168</v>
      </c>
      <c r="B1932" s="101" t="s">
        <v>4977</v>
      </c>
      <c r="C1932" s="101" t="s">
        <v>4978</v>
      </c>
      <c r="D1932" t="s">
        <v>3839</v>
      </c>
    </row>
    <row r="1933" spans="1:4" x14ac:dyDescent="0.25">
      <c r="A1933" t="s">
        <v>2169</v>
      </c>
      <c r="B1933" s="101" t="s">
        <v>4977</v>
      </c>
      <c r="C1933" s="101" t="s">
        <v>4978</v>
      </c>
      <c r="D1933" t="s">
        <v>4467</v>
      </c>
    </row>
    <row r="1934" spans="1:4" x14ac:dyDescent="0.25">
      <c r="A1934" t="s">
        <v>2170</v>
      </c>
      <c r="B1934" s="101" t="s">
        <v>4977</v>
      </c>
      <c r="C1934" s="101" t="s">
        <v>4978</v>
      </c>
      <c r="D1934" t="s">
        <v>4468</v>
      </c>
    </row>
    <row r="1935" spans="1:4" x14ac:dyDescent="0.25">
      <c r="A1935" t="s">
        <v>2171</v>
      </c>
      <c r="B1935" s="101" t="s">
        <v>4977</v>
      </c>
      <c r="C1935" s="101" t="s">
        <v>4978</v>
      </c>
      <c r="D1935" t="s">
        <v>3412</v>
      </c>
    </row>
    <row r="1936" spans="1:4" x14ac:dyDescent="0.25">
      <c r="A1936" t="s">
        <v>2172</v>
      </c>
      <c r="B1936" s="101" t="s">
        <v>4977</v>
      </c>
      <c r="C1936" s="101" t="s">
        <v>4978</v>
      </c>
      <c r="D1936" t="s">
        <v>4469</v>
      </c>
    </row>
    <row r="1937" spans="1:4" x14ac:dyDescent="0.25">
      <c r="A1937" t="s">
        <v>2173</v>
      </c>
      <c r="B1937" s="101" t="s">
        <v>4977</v>
      </c>
      <c r="C1937" s="101" t="s">
        <v>4978</v>
      </c>
      <c r="D1937" t="s">
        <v>2988</v>
      </c>
    </row>
    <row r="1938" spans="1:4" x14ac:dyDescent="0.25">
      <c r="A1938" t="s">
        <v>2174</v>
      </c>
      <c r="B1938" s="101" t="s">
        <v>4977</v>
      </c>
      <c r="C1938" s="101" t="s">
        <v>4978</v>
      </c>
      <c r="D1938" t="s">
        <v>3414</v>
      </c>
    </row>
    <row r="1939" spans="1:4" x14ac:dyDescent="0.25">
      <c r="A1939" t="s">
        <v>2175</v>
      </c>
      <c r="B1939" s="101" t="s">
        <v>4977</v>
      </c>
      <c r="C1939" s="101" t="s">
        <v>4978</v>
      </c>
      <c r="D1939" t="s">
        <v>4470</v>
      </c>
    </row>
    <row r="1940" spans="1:4" x14ac:dyDescent="0.25">
      <c r="A1940" t="s">
        <v>2176</v>
      </c>
      <c r="B1940" s="101" t="s">
        <v>4977</v>
      </c>
      <c r="C1940" s="101" t="s">
        <v>4978</v>
      </c>
      <c r="D1940" t="s">
        <v>4471</v>
      </c>
    </row>
    <row r="1941" spans="1:4" x14ac:dyDescent="0.25">
      <c r="A1941" t="s">
        <v>2177</v>
      </c>
      <c r="B1941" s="101" t="s">
        <v>4977</v>
      </c>
      <c r="C1941" s="101" t="s">
        <v>4978</v>
      </c>
      <c r="D1941" t="s">
        <v>4472</v>
      </c>
    </row>
    <row r="1942" spans="1:4" x14ac:dyDescent="0.25">
      <c r="A1942" t="s">
        <v>2178</v>
      </c>
      <c r="B1942" s="101" t="s">
        <v>4977</v>
      </c>
      <c r="C1942" s="101" t="s">
        <v>4978</v>
      </c>
      <c r="D1942" t="s">
        <v>4473</v>
      </c>
    </row>
    <row r="1943" spans="1:4" x14ac:dyDescent="0.25">
      <c r="A1943" t="s">
        <v>2179</v>
      </c>
      <c r="B1943" s="101" t="s">
        <v>4977</v>
      </c>
      <c r="C1943" s="101" t="s">
        <v>4978</v>
      </c>
      <c r="D1943" t="s">
        <v>4474</v>
      </c>
    </row>
    <row r="1944" spans="1:4" x14ac:dyDescent="0.25">
      <c r="A1944" t="s">
        <v>2180</v>
      </c>
      <c r="B1944" s="101" t="s">
        <v>4977</v>
      </c>
      <c r="C1944" s="101" t="s">
        <v>4978</v>
      </c>
      <c r="D1944" t="s">
        <v>4475</v>
      </c>
    </row>
    <row r="1945" spans="1:4" x14ac:dyDescent="0.25">
      <c r="A1945" t="s">
        <v>2181</v>
      </c>
      <c r="B1945" s="101" t="s">
        <v>4977</v>
      </c>
      <c r="C1945" s="101" t="s">
        <v>4978</v>
      </c>
      <c r="D1945" t="s">
        <v>4476</v>
      </c>
    </row>
    <row r="1946" spans="1:4" x14ac:dyDescent="0.25">
      <c r="A1946" t="s">
        <v>2182</v>
      </c>
      <c r="B1946" s="101" t="s">
        <v>4977</v>
      </c>
      <c r="C1946" s="101" t="s">
        <v>4978</v>
      </c>
      <c r="D1946" t="s">
        <v>2992</v>
      </c>
    </row>
    <row r="1947" spans="1:4" x14ac:dyDescent="0.25">
      <c r="A1947" t="s">
        <v>2183</v>
      </c>
      <c r="B1947" s="101" t="s">
        <v>4977</v>
      </c>
      <c r="C1947" s="101" t="s">
        <v>4978</v>
      </c>
      <c r="D1947" t="s">
        <v>4477</v>
      </c>
    </row>
    <row r="1948" spans="1:4" x14ac:dyDescent="0.25">
      <c r="A1948" t="s">
        <v>2184</v>
      </c>
      <c r="B1948" s="101" t="s">
        <v>4977</v>
      </c>
      <c r="C1948" s="101" t="s">
        <v>4978</v>
      </c>
      <c r="D1948" t="s">
        <v>4478</v>
      </c>
    </row>
    <row r="1949" spans="1:4" x14ac:dyDescent="0.25">
      <c r="A1949" t="s">
        <v>2185</v>
      </c>
      <c r="B1949" s="101" t="s">
        <v>4977</v>
      </c>
      <c r="C1949" s="101" t="s">
        <v>4978</v>
      </c>
      <c r="D1949" t="s">
        <v>4479</v>
      </c>
    </row>
    <row r="1950" spans="1:4" x14ac:dyDescent="0.25">
      <c r="A1950" t="s">
        <v>2186</v>
      </c>
      <c r="B1950" s="101" t="s">
        <v>4977</v>
      </c>
      <c r="C1950" s="101" t="s">
        <v>4978</v>
      </c>
      <c r="D1950" t="s">
        <v>4480</v>
      </c>
    </row>
    <row r="1951" spans="1:4" x14ac:dyDescent="0.25">
      <c r="A1951" t="s">
        <v>2187</v>
      </c>
      <c r="B1951" s="101" t="s">
        <v>4977</v>
      </c>
      <c r="C1951" s="101" t="s">
        <v>4978</v>
      </c>
      <c r="D1951" t="s">
        <v>4481</v>
      </c>
    </row>
    <row r="1952" spans="1:4" x14ac:dyDescent="0.25">
      <c r="A1952" t="s">
        <v>2188</v>
      </c>
      <c r="B1952" s="101" t="s">
        <v>4977</v>
      </c>
      <c r="C1952" s="101" t="s">
        <v>4978</v>
      </c>
      <c r="D1952" t="s">
        <v>4482</v>
      </c>
    </row>
    <row r="1953" spans="1:4" x14ac:dyDescent="0.25">
      <c r="A1953" t="s">
        <v>2189</v>
      </c>
      <c r="B1953" s="101" t="s">
        <v>4977</v>
      </c>
      <c r="C1953" s="101" t="s">
        <v>4978</v>
      </c>
      <c r="D1953" t="s">
        <v>4483</v>
      </c>
    </row>
    <row r="1954" spans="1:4" x14ac:dyDescent="0.25">
      <c r="A1954" t="s">
        <v>2190</v>
      </c>
      <c r="B1954" s="101" t="s">
        <v>4977</v>
      </c>
      <c r="C1954" s="101" t="s">
        <v>4978</v>
      </c>
      <c r="D1954" t="s">
        <v>4484</v>
      </c>
    </row>
    <row r="1955" spans="1:4" x14ac:dyDescent="0.25">
      <c r="A1955" t="s">
        <v>2191</v>
      </c>
      <c r="B1955" s="101" t="s">
        <v>4977</v>
      </c>
      <c r="C1955" s="101" t="s">
        <v>4978</v>
      </c>
      <c r="D1955" t="s">
        <v>4413</v>
      </c>
    </row>
    <row r="1956" spans="1:4" x14ac:dyDescent="0.25">
      <c r="A1956" t="s">
        <v>2192</v>
      </c>
      <c r="B1956" s="101" t="s">
        <v>4977</v>
      </c>
      <c r="C1956" s="101" t="s">
        <v>4978</v>
      </c>
      <c r="D1956" t="s">
        <v>4485</v>
      </c>
    </row>
    <row r="1957" spans="1:4" x14ac:dyDescent="0.25">
      <c r="A1957" t="s">
        <v>2193</v>
      </c>
      <c r="B1957" s="101" t="s">
        <v>4977</v>
      </c>
      <c r="C1957" s="101" t="s">
        <v>4978</v>
      </c>
      <c r="D1957" t="s">
        <v>4486</v>
      </c>
    </row>
    <row r="1958" spans="1:4" x14ac:dyDescent="0.25">
      <c r="A1958" t="s">
        <v>2194</v>
      </c>
      <c r="B1958" s="101" t="s">
        <v>4977</v>
      </c>
      <c r="C1958" s="101" t="s">
        <v>4978</v>
      </c>
      <c r="D1958" t="s">
        <v>4487</v>
      </c>
    </row>
    <row r="1959" spans="1:4" x14ac:dyDescent="0.25">
      <c r="A1959" t="s">
        <v>2195</v>
      </c>
      <c r="B1959" s="101" t="s">
        <v>4977</v>
      </c>
      <c r="C1959" s="101" t="s">
        <v>4978</v>
      </c>
      <c r="D1959" t="s">
        <v>4488</v>
      </c>
    </row>
    <row r="1960" spans="1:4" x14ac:dyDescent="0.25">
      <c r="A1960" t="s">
        <v>2196</v>
      </c>
      <c r="B1960" s="101" t="s">
        <v>4977</v>
      </c>
      <c r="C1960" s="101" t="s">
        <v>4978</v>
      </c>
      <c r="D1960" t="s">
        <v>4489</v>
      </c>
    </row>
    <row r="1961" spans="1:4" x14ac:dyDescent="0.25">
      <c r="A1961" t="s">
        <v>2197</v>
      </c>
      <c r="B1961" s="101" t="s">
        <v>4977</v>
      </c>
      <c r="C1961" s="101" t="s">
        <v>4978</v>
      </c>
      <c r="D1961" t="s">
        <v>3166</v>
      </c>
    </row>
    <row r="1962" spans="1:4" x14ac:dyDescent="0.25">
      <c r="A1962" t="s">
        <v>2198</v>
      </c>
      <c r="B1962" s="101" t="s">
        <v>4977</v>
      </c>
      <c r="C1962" s="101" t="s">
        <v>4978</v>
      </c>
      <c r="D1962" t="s">
        <v>4490</v>
      </c>
    </row>
    <row r="1963" spans="1:4" x14ac:dyDescent="0.25">
      <c r="A1963" t="s">
        <v>2199</v>
      </c>
      <c r="B1963" s="101" t="s">
        <v>4977</v>
      </c>
      <c r="C1963" s="101" t="s">
        <v>4978</v>
      </c>
      <c r="D1963" t="s">
        <v>4491</v>
      </c>
    </row>
    <row r="1964" spans="1:4" x14ac:dyDescent="0.25">
      <c r="A1964" t="s">
        <v>2200</v>
      </c>
      <c r="B1964" s="101" t="s">
        <v>4977</v>
      </c>
      <c r="C1964" s="101" t="s">
        <v>4978</v>
      </c>
      <c r="D1964" t="s">
        <v>4492</v>
      </c>
    </row>
    <row r="1965" spans="1:4" x14ac:dyDescent="0.25">
      <c r="A1965" t="s">
        <v>2201</v>
      </c>
      <c r="B1965" s="101" t="s">
        <v>4977</v>
      </c>
      <c r="C1965" s="101" t="s">
        <v>4978</v>
      </c>
      <c r="D1965" t="s">
        <v>4493</v>
      </c>
    </row>
    <row r="1966" spans="1:4" x14ac:dyDescent="0.25">
      <c r="A1966" t="s">
        <v>2202</v>
      </c>
      <c r="B1966" s="101" t="s">
        <v>4977</v>
      </c>
      <c r="C1966" s="101" t="s">
        <v>4978</v>
      </c>
      <c r="D1966" t="s">
        <v>4494</v>
      </c>
    </row>
    <row r="1967" spans="1:4" x14ac:dyDescent="0.25">
      <c r="A1967" t="s">
        <v>2203</v>
      </c>
      <c r="B1967" s="101" t="s">
        <v>4977</v>
      </c>
      <c r="C1967" s="101" t="s">
        <v>4978</v>
      </c>
      <c r="D1967" t="s">
        <v>4495</v>
      </c>
    </row>
    <row r="1968" spans="1:4" x14ac:dyDescent="0.25">
      <c r="A1968" t="s">
        <v>2204</v>
      </c>
      <c r="B1968" s="101" t="s">
        <v>4977</v>
      </c>
      <c r="C1968" s="101" t="s">
        <v>4978</v>
      </c>
      <c r="D1968" t="s">
        <v>4496</v>
      </c>
    </row>
    <row r="1969" spans="1:4" x14ac:dyDescent="0.25">
      <c r="A1969" t="s">
        <v>2205</v>
      </c>
      <c r="B1969" s="101" t="s">
        <v>4977</v>
      </c>
      <c r="C1969" s="101" t="s">
        <v>4978</v>
      </c>
      <c r="D1969" t="s">
        <v>4497</v>
      </c>
    </row>
    <row r="1970" spans="1:4" x14ac:dyDescent="0.25">
      <c r="A1970" t="s">
        <v>2206</v>
      </c>
      <c r="B1970" s="101" t="s">
        <v>4977</v>
      </c>
      <c r="C1970" s="101" t="s">
        <v>4978</v>
      </c>
      <c r="D1970" t="s">
        <v>4498</v>
      </c>
    </row>
    <row r="1971" spans="1:4" x14ac:dyDescent="0.25">
      <c r="A1971" t="s">
        <v>2207</v>
      </c>
      <c r="B1971" s="101" t="s">
        <v>4977</v>
      </c>
      <c r="C1971" s="101" t="s">
        <v>4978</v>
      </c>
      <c r="D1971" t="s">
        <v>4499</v>
      </c>
    </row>
    <row r="1972" spans="1:4" x14ac:dyDescent="0.25">
      <c r="A1972" t="s">
        <v>2208</v>
      </c>
      <c r="B1972" s="101" t="s">
        <v>4977</v>
      </c>
      <c r="C1972" s="101" t="s">
        <v>4978</v>
      </c>
      <c r="D1972" t="s">
        <v>4500</v>
      </c>
    </row>
    <row r="1973" spans="1:4" x14ac:dyDescent="0.25">
      <c r="A1973" t="s">
        <v>2209</v>
      </c>
      <c r="B1973" s="101" t="s">
        <v>4977</v>
      </c>
      <c r="C1973" s="101" t="s">
        <v>4978</v>
      </c>
      <c r="D1973" t="s">
        <v>4501</v>
      </c>
    </row>
    <row r="1974" spans="1:4" x14ac:dyDescent="0.25">
      <c r="A1974" t="s">
        <v>2210</v>
      </c>
      <c r="B1974" s="101" t="s">
        <v>4977</v>
      </c>
      <c r="C1974" s="101" t="s">
        <v>4978</v>
      </c>
      <c r="D1974" t="s">
        <v>4502</v>
      </c>
    </row>
    <row r="1975" spans="1:4" x14ac:dyDescent="0.25">
      <c r="A1975" t="s">
        <v>2211</v>
      </c>
      <c r="B1975" s="101" t="s">
        <v>5059</v>
      </c>
      <c r="C1975" s="101" t="s">
        <v>5060</v>
      </c>
      <c r="D1975" t="s">
        <v>4503</v>
      </c>
    </row>
    <row r="1976" spans="1:4" x14ac:dyDescent="0.25">
      <c r="A1976" t="s">
        <v>2212</v>
      </c>
      <c r="B1976" s="101" t="s">
        <v>5059</v>
      </c>
      <c r="C1976" s="101" t="s">
        <v>5060</v>
      </c>
      <c r="D1976" t="s">
        <v>4504</v>
      </c>
    </row>
    <row r="1977" spans="1:4" x14ac:dyDescent="0.25">
      <c r="A1977" t="s">
        <v>2213</v>
      </c>
      <c r="B1977" s="101" t="s">
        <v>5059</v>
      </c>
      <c r="C1977" s="101" t="s">
        <v>5060</v>
      </c>
      <c r="D1977" t="s">
        <v>4505</v>
      </c>
    </row>
    <row r="1978" spans="1:4" x14ac:dyDescent="0.25">
      <c r="A1978" t="s">
        <v>2214</v>
      </c>
      <c r="B1978" s="101" t="s">
        <v>5059</v>
      </c>
      <c r="C1978" s="101" t="s">
        <v>5060</v>
      </c>
      <c r="D1978" t="s">
        <v>4506</v>
      </c>
    </row>
    <row r="1979" spans="1:4" x14ac:dyDescent="0.25">
      <c r="A1979" t="s">
        <v>2215</v>
      </c>
      <c r="B1979" s="101" t="s">
        <v>5059</v>
      </c>
      <c r="C1979" s="101" t="s">
        <v>5060</v>
      </c>
      <c r="D1979" t="s">
        <v>4507</v>
      </c>
    </row>
    <row r="1980" spans="1:4" x14ac:dyDescent="0.25">
      <c r="A1980" t="s">
        <v>2216</v>
      </c>
      <c r="B1980" s="101" t="s">
        <v>5059</v>
      </c>
      <c r="C1980" s="101" t="s">
        <v>5060</v>
      </c>
      <c r="D1980" t="s">
        <v>4508</v>
      </c>
    </row>
    <row r="1981" spans="1:4" x14ac:dyDescent="0.25">
      <c r="A1981" t="s">
        <v>2217</v>
      </c>
      <c r="B1981" s="101" t="s">
        <v>5059</v>
      </c>
      <c r="C1981" s="101" t="s">
        <v>5060</v>
      </c>
      <c r="D1981" t="s">
        <v>4509</v>
      </c>
    </row>
    <row r="1982" spans="1:4" x14ac:dyDescent="0.25">
      <c r="A1982" t="s">
        <v>2218</v>
      </c>
      <c r="B1982" s="101" t="s">
        <v>5059</v>
      </c>
      <c r="C1982" s="101" t="s">
        <v>5060</v>
      </c>
      <c r="D1982" t="s">
        <v>4510</v>
      </c>
    </row>
    <row r="1983" spans="1:4" x14ac:dyDescent="0.25">
      <c r="A1983" t="s">
        <v>2219</v>
      </c>
      <c r="B1983" s="101" t="s">
        <v>5059</v>
      </c>
      <c r="C1983" s="101" t="s">
        <v>5060</v>
      </c>
      <c r="D1983" t="s">
        <v>2851</v>
      </c>
    </row>
    <row r="1984" spans="1:4" x14ac:dyDescent="0.25">
      <c r="A1984" t="s">
        <v>2220</v>
      </c>
      <c r="B1984" s="101" t="s">
        <v>5059</v>
      </c>
      <c r="C1984" s="101" t="s">
        <v>5060</v>
      </c>
      <c r="D1984" t="s">
        <v>4511</v>
      </c>
    </row>
    <row r="1985" spans="1:4" x14ac:dyDescent="0.25">
      <c r="A1985" t="s">
        <v>2221</v>
      </c>
      <c r="B1985" s="101" t="s">
        <v>5059</v>
      </c>
      <c r="C1985" s="101" t="s">
        <v>5060</v>
      </c>
      <c r="D1985" t="s">
        <v>4512</v>
      </c>
    </row>
    <row r="1986" spans="1:4" x14ac:dyDescent="0.25">
      <c r="A1986" t="s">
        <v>2222</v>
      </c>
      <c r="B1986" s="101" t="s">
        <v>5059</v>
      </c>
      <c r="C1986" s="101" t="s">
        <v>5060</v>
      </c>
      <c r="D1986" t="s">
        <v>4513</v>
      </c>
    </row>
    <row r="1987" spans="1:4" x14ac:dyDescent="0.25">
      <c r="A1987" t="s">
        <v>2223</v>
      </c>
      <c r="B1987" s="101" t="s">
        <v>5059</v>
      </c>
      <c r="C1987" s="101" t="s">
        <v>5060</v>
      </c>
      <c r="D1987" t="s">
        <v>4514</v>
      </c>
    </row>
    <row r="1988" spans="1:4" x14ac:dyDescent="0.25">
      <c r="A1988" t="s">
        <v>2224</v>
      </c>
      <c r="B1988" s="101" t="s">
        <v>5059</v>
      </c>
      <c r="C1988" s="101" t="s">
        <v>5060</v>
      </c>
      <c r="D1988" t="s">
        <v>4515</v>
      </c>
    </row>
    <row r="1989" spans="1:4" x14ac:dyDescent="0.25">
      <c r="A1989" t="s">
        <v>2225</v>
      </c>
      <c r="B1989" s="101" t="s">
        <v>5059</v>
      </c>
      <c r="C1989" s="101" t="s">
        <v>5060</v>
      </c>
      <c r="D1989" t="s">
        <v>3685</v>
      </c>
    </row>
    <row r="1990" spans="1:4" x14ac:dyDescent="0.25">
      <c r="A1990" t="s">
        <v>2226</v>
      </c>
      <c r="B1990" s="101" t="s">
        <v>5059</v>
      </c>
      <c r="C1990" s="101" t="s">
        <v>5060</v>
      </c>
      <c r="D1990" t="s">
        <v>4037</v>
      </c>
    </row>
    <row r="1991" spans="1:4" x14ac:dyDescent="0.25">
      <c r="A1991" t="s">
        <v>2227</v>
      </c>
      <c r="B1991" s="101" t="s">
        <v>5059</v>
      </c>
      <c r="C1991" s="101" t="s">
        <v>5060</v>
      </c>
      <c r="D1991" t="s">
        <v>4516</v>
      </c>
    </row>
    <row r="1992" spans="1:4" x14ac:dyDescent="0.25">
      <c r="A1992" t="s">
        <v>2228</v>
      </c>
      <c r="B1992" s="101" t="s">
        <v>5059</v>
      </c>
      <c r="C1992" s="101" t="s">
        <v>5060</v>
      </c>
      <c r="D1992" t="s">
        <v>4517</v>
      </c>
    </row>
    <row r="1993" spans="1:4" x14ac:dyDescent="0.25">
      <c r="A1993" t="s">
        <v>2229</v>
      </c>
      <c r="B1993" s="101" t="s">
        <v>5059</v>
      </c>
      <c r="C1993" s="101" t="s">
        <v>5060</v>
      </c>
      <c r="D1993" t="s">
        <v>4518</v>
      </c>
    </row>
    <row r="1994" spans="1:4" x14ac:dyDescent="0.25">
      <c r="A1994" t="s">
        <v>2230</v>
      </c>
      <c r="B1994" s="101" t="s">
        <v>5059</v>
      </c>
      <c r="C1994" s="101" t="s">
        <v>5060</v>
      </c>
      <c r="D1994" t="s">
        <v>4519</v>
      </c>
    </row>
    <row r="1995" spans="1:4" x14ac:dyDescent="0.25">
      <c r="A1995" t="s">
        <v>2231</v>
      </c>
      <c r="B1995" s="101" t="s">
        <v>5059</v>
      </c>
      <c r="C1995" s="101" t="s">
        <v>5060</v>
      </c>
      <c r="D1995" t="s">
        <v>4520</v>
      </c>
    </row>
    <row r="1996" spans="1:4" x14ac:dyDescent="0.25">
      <c r="A1996" t="s">
        <v>2232</v>
      </c>
      <c r="B1996" s="101" t="s">
        <v>5059</v>
      </c>
      <c r="C1996" s="101" t="s">
        <v>5060</v>
      </c>
      <c r="D1996" t="s">
        <v>4521</v>
      </c>
    </row>
    <row r="1997" spans="1:4" x14ac:dyDescent="0.25">
      <c r="A1997" t="s">
        <v>2233</v>
      </c>
      <c r="B1997" s="101" t="s">
        <v>5059</v>
      </c>
      <c r="C1997" s="101" t="s">
        <v>5060</v>
      </c>
      <c r="D1997" t="s">
        <v>4522</v>
      </c>
    </row>
    <row r="1998" spans="1:4" x14ac:dyDescent="0.25">
      <c r="A1998" t="s">
        <v>2234</v>
      </c>
      <c r="B1998" s="101" t="s">
        <v>5059</v>
      </c>
      <c r="C1998" s="101" t="s">
        <v>5060</v>
      </c>
      <c r="D1998" t="s">
        <v>4523</v>
      </c>
    </row>
    <row r="1999" spans="1:4" x14ac:dyDescent="0.25">
      <c r="A1999" t="s">
        <v>2235</v>
      </c>
      <c r="B1999" s="101" t="s">
        <v>5059</v>
      </c>
      <c r="C1999" s="101" t="s">
        <v>5060</v>
      </c>
      <c r="D1999" t="s">
        <v>3016</v>
      </c>
    </row>
    <row r="2000" spans="1:4" x14ac:dyDescent="0.25">
      <c r="A2000" t="s">
        <v>2236</v>
      </c>
      <c r="B2000" s="101" t="s">
        <v>5059</v>
      </c>
      <c r="C2000" s="101" t="s">
        <v>5060</v>
      </c>
      <c r="D2000" t="s">
        <v>4524</v>
      </c>
    </row>
    <row r="2001" spans="1:4" x14ac:dyDescent="0.25">
      <c r="A2001" t="s">
        <v>2237</v>
      </c>
      <c r="B2001" s="101" t="s">
        <v>5059</v>
      </c>
      <c r="C2001" s="101" t="s">
        <v>5060</v>
      </c>
      <c r="D2001" t="s">
        <v>4525</v>
      </c>
    </row>
    <row r="2002" spans="1:4" x14ac:dyDescent="0.25">
      <c r="A2002" t="s">
        <v>2238</v>
      </c>
      <c r="B2002" s="101" t="s">
        <v>5059</v>
      </c>
      <c r="C2002" s="101" t="s">
        <v>5060</v>
      </c>
      <c r="D2002" t="s">
        <v>4526</v>
      </c>
    </row>
    <row r="2003" spans="1:4" x14ac:dyDescent="0.25">
      <c r="A2003" t="s">
        <v>2239</v>
      </c>
      <c r="B2003" s="101" t="s">
        <v>5059</v>
      </c>
      <c r="C2003" s="101" t="s">
        <v>5060</v>
      </c>
      <c r="D2003" t="s">
        <v>4473</v>
      </c>
    </row>
    <row r="2004" spans="1:4" x14ac:dyDescent="0.25">
      <c r="A2004" t="s">
        <v>2240</v>
      </c>
      <c r="B2004" s="101" t="s">
        <v>5059</v>
      </c>
      <c r="C2004" s="101" t="s">
        <v>5060</v>
      </c>
      <c r="D2004" t="s">
        <v>4527</v>
      </c>
    </row>
    <row r="2005" spans="1:4" x14ac:dyDescent="0.25">
      <c r="A2005" t="s">
        <v>2241</v>
      </c>
      <c r="B2005" s="101" t="s">
        <v>5059</v>
      </c>
      <c r="C2005" s="101" t="s">
        <v>5060</v>
      </c>
      <c r="D2005" t="s">
        <v>4528</v>
      </c>
    </row>
    <row r="2006" spans="1:4" x14ac:dyDescent="0.25">
      <c r="A2006" t="s">
        <v>2242</v>
      </c>
      <c r="B2006" s="101" t="s">
        <v>5059</v>
      </c>
      <c r="C2006" s="101" t="s">
        <v>5060</v>
      </c>
      <c r="D2006" t="s">
        <v>4529</v>
      </c>
    </row>
    <row r="2007" spans="1:4" x14ac:dyDescent="0.25">
      <c r="A2007" t="s">
        <v>2243</v>
      </c>
      <c r="B2007" s="101" t="s">
        <v>5059</v>
      </c>
      <c r="C2007" s="101" t="s">
        <v>5060</v>
      </c>
      <c r="D2007" t="s">
        <v>2992</v>
      </c>
    </row>
    <row r="2008" spans="1:4" x14ac:dyDescent="0.25">
      <c r="A2008" t="s">
        <v>2244</v>
      </c>
      <c r="B2008" s="101" t="s">
        <v>5059</v>
      </c>
      <c r="C2008" s="101" t="s">
        <v>5060</v>
      </c>
      <c r="D2008" t="s">
        <v>4530</v>
      </c>
    </row>
    <row r="2009" spans="1:4" x14ac:dyDescent="0.25">
      <c r="A2009" t="s">
        <v>2245</v>
      </c>
      <c r="B2009" s="101" t="s">
        <v>5059</v>
      </c>
      <c r="C2009" s="101" t="s">
        <v>5060</v>
      </c>
      <c r="D2009" t="s">
        <v>4531</v>
      </c>
    </row>
    <row r="2010" spans="1:4" x14ac:dyDescent="0.25">
      <c r="A2010" t="s">
        <v>2246</v>
      </c>
      <c r="B2010" s="101" t="s">
        <v>5059</v>
      </c>
      <c r="C2010" s="101" t="s">
        <v>5060</v>
      </c>
      <c r="D2010" t="s">
        <v>3308</v>
      </c>
    </row>
    <row r="2011" spans="1:4" x14ac:dyDescent="0.25">
      <c r="A2011" t="s">
        <v>2247</v>
      </c>
      <c r="B2011" s="101" t="s">
        <v>5059</v>
      </c>
      <c r="C2011" s="101" t="s">
        <v>5060</v>
      </c>
      <c r="D2011" t="s">
        <v>4532</v>
      </c>
    </row>
    <row r="2012" spans="1:4" x14ac:dyDescent="0.25">
      <c r="A2012" t="s">
        <v>2248</v>
      </c>
      <c r="B2012" s="101" t="s">
        <v>5059</v>
      </c>
      <c r="C2012" s="101" t="s">
        <v>5060</v>
      </c>
      <c r="D2012" t="s">
        <v>4533</v>
      </c>
    </row>
    <row r="2013" spans="1:4" x14ac:dyDescent="0.25">
      <c r="A2013" t="s">
        <v>2249</v>
      </c>
      <c r="B2013" s="101" t="s">
        <v>5059</v>
      </c>
      <c r="C2013" s="101" t="s">
        <v>5060</v>
      </c>
      <c r="D2013" t="s">
        <v>4534</v>
      </c>
    </row>
    <row r="2014" spans="1:4" x14ac:dyDescent="0.25">
      <c r="A2014" t="s">
        <v>2250</v>
      </c>
      <c r="B2014" s="101" t="s">
        <v>5059</v>
      </c>
      <c r="C2014" s="101" t="s">
        <v>5060</v>
      </c>
      <c r="D2014" t="s">
        <v>4535</v>
      </c>
    </row>
    <row r="2015" spans="1:4" x14ac:dyDescent="0.25">
      <c r="A2015" t="s">
        <v>2251</v>
      </c>
      <c r="B2015" s="101" t="s">
        <v>5059</v>
      </c>
      <c r="C2015" s="101" t="s">
        <v>5060</v>
      </c>
      <c r="D2015" t="s">
        <v>4536</v>
      </c>
    </row>
    <row r="2016" spans="1:4" x14ac:dyDescent="0.25">
      <c r="A2016" t="s">
        <v>2252</v>
      </c>
      <c r="B2016" s="101" t="s">
        <v>5059</v>
      </c>
      <c r="C2016" s="101" t="s">
        <v>5060</v>
      </c>
      <c r="D2016" t="s">
        <v>4537</v>
      </c>
    </row>
    <row r="2017" spans="1:4" x14ac:dyDescent="0.25">
      <c r="A2017" t="s">
        <v>2253</v>
      </c>
      <c r="B2017" s="101" t="s">
        <v>5017</v>
      </c>
      <c r="C2017" s="101" t="s">
        <v>5018</v>
      </c>
      <c r="D2017" t="s">
        <v>3461</v>
      </c>
    </row>
    <row r="2018" spans="1:4" x14ac:dyDescent="0.25">
      <c r="A2018" t="s">
        <v>2254</v>
      </c>
      <c r="B2018" s="101" t="s">
        <v>5017</v>
      </c>
      <c r="C2018" s="101" t="s">
        <v>5018</v>
      </c>
      <c r="D2018" t="s">
        <v>4538</v>
      </c>
    </row>
    <row r="2019" spans="1:4" x14ac:dyDescent="0.25">
      <c r="A2019" t="s">
        <v>2255</v>
      </c>
      <c r="B2019" s="101" t="s">
        <v>5017</v>
      </c>
      <c r="C2019" s="101" t="s">
        <v>5018</v>
      </c>
      <c r="D2019" t="s">
        <v>4539</v>
      </c>
    </row>
    <row r="2020" spans="1:4" x14ac:dyDescent="0.25">
      <c r="A2020" t="s">
        <v>2256</v>
      </c>
      <c r="B2020" s="101" t="s">
        <v>5017</v>
      </c>
      <c r="C2020" s="101" t="s">
        <v>5018</v>
      </c>
      <c r="D2020" t="s">
        <v>4540</v>
      </c>
    </row>
    <row r="2021" spans="1:4" x14ac:dyDescent="0.25">
      <c r="A2021" t="s">
        <v>2257</v>
      </c>
      <c r="B2021" s="101" t="s">
        <v>5017</v>
      </c>
      <c r="C2021" s="101" t="s">
        <v>5018</v>
      </c>
      <c r="D2021" t="s">
        <v>3904</v>
      </c>
    </row>
    <row r="2022" spans="1:4" x14ac:dyDescent="0.25">
      <c r="A2022" t="s">
        <v>2258</v>
      </c>
      <c r="B2022" s="101" t="s">
        <v>5017</v>
      </c>
      <c r="C2022" s="101" t="s">
        <v>5018</v>
      </c>
      <c r="D2022" t="s">
        <v>4541</v>
      </c>
    </row>
    <row r="2023" spans="1:4" x14ac:dyDescent="0.25">
      <c r="A2023" t="s">
        <v>2259</v>
      </c>
      <c r="B2023" s="101" t="s">
        <v>5017</v>
      </c>
      <c r="C2023" s="101" t="s">
        <v>5018</v>
      </c>
      <c r="D2023" t="s">
        <v>4542</v>
      </c>
    </row>
    <row r="2024" spans="1:4" x14ac:dyDescent="0.25">
      <c r="A2024" t="s">
        <v>2260</v>
      </c>
      <c r="B2024" s="101" t="s">
        <v>5017</v>
      </c>
      <c r="C2024" s="101" t="s">
        <v>5018</v>
      </c>
      <c r="D2024" t="s">
        <v>4543</v>
      </c>
    </row>
    <row r="2025" spans="1:4" x14ac:dyDescent="0.25">
      <c r="A2025" t="s">
        <v>2261</v>
      </c>
      <c r="B2025" s="101" t="s">
        <v>5017</v>
      </c>
      <c r="C2025" s="101" t="s">
        <v>5018</v>
      </c>
      <c r="D2025" t="s">
        <v>4544</v>
      </c>
    </row>
    <row r="2026" spans="1:4" x14ac:dyDescent="0.25">
      <c r="A2026" t="s">
        <v>2262</v>
      </c>
      <c r="B2026" s="101" t="s">
        <v>5017</v>
      </c>
      <c r="C2026" s="101" t="s">
        <v>5018</v>
      </c>
      <c r="D2026" t="s">
        <v>4545</v>
      </c>
    </row>
    <row r="2027" spans="1:4" x14ac:dyDescent="0.25">
      <c r="A2027" t="s">
        <v>2263</v>
      </c>
      <c r="B2027" s="101" t="s">
        <v>5017</v>
      </c>
      <c r="C2027" s="101" t="s">
        <v>5018</v>
      </c>
      <c r="D2027" t="s">
        <v>4546</v>
      </c>
    </row>
    <row r="2028" spans="1:4" x14ac:dyDescent="0.25">
      <c r="A2028" t="s">
        <v>2264</v>
      </c>
      <c r="B2028" s="101" t="s">
        <v>5017</v>
      </c>
      <c r="C2028" s="101" t="s">
        <v>5018</v>
      </c>
      <c r="D2028" t="s">
        <v>4547</v>
      </c>
    </row>
    <row r="2029" spans="1:4" x14ac:dyDescent="0.25">
      <c r="A2029" t="s">
        <v>2265</v>
      </c>
      <c r="B2029" s="101" t="s">
        <v>5017</v>
      </c>
      <c r="C2029" s="101" t="s">
        <v>5018</v>
      </c>
      <c r="D2029" t="s">
        <v>4548</v>
      </c>
    </row>
    <row r="2030" spans="1:4" x14ac:dyDescent="0.25">
      <c r="A2030" t="s">
        <v>2266</v>
      </c>
      <c r="B2030" s="101" t="s">
        <v>5017</v>
      </c>
      <c r="C2030" s="101" t="s">
        <v>5018</v>
      </c>
      <c r="D2030" t="s">
        <v>4549</v>
      </c>
    </row>
    <row r="2031" spans="1:4" x14ac:dyDescent="0.25">
      <c r="A2031" t="s">
        <v>2267</v>
      </c>
      <c r="B2031" s="101" t="s">
        <v>5017</v>
      </c>
      <c r="C2031" s="101" t="s">
        <v>5018</v>
      </c>
      <c r="D2031" t="s">
        <v>4550</v>
      </c>
    </row>
    <row r="2032" spans="1:4" x14ac:dyDescent="0.25">
      <c r="A2032" t="s">
        <v>2268</v>
      </c>
      <c r="B2032" s="101" t="s">
        <v>5017</v>
      </c>
      <c r="C2032" s="101" t="s">
        <v>5018</v>
      </c>
      <c r="D2032" t="s">
        <v>4551</v>
      </c>
    </row>
    <row r="2033" spans="1:4" x14ac:dyDescent="0.25">
      <c r="A2033" t="s">
        <v>2269</v>
      </c>
      <c r="B2033" s="101" t="s">
        <v>5017</v>
      </c>
      <c r="C2033" s="101" t="s">
        <v>5018</v>
      </c>
      <c r="D2033" t="s">
        <v>4552</v>
      </c>
    </row>
    <row r="2034" spans="1:4" x14ac:dyDescent="0.25">
      <c r="A2034" t="s">
        <v>2270</v>
      </c>
      <c r="B2034" s="101" t="s">
        <v>5017</v>
      </c>
      <c r="C2034" s="101" t="s">
        <v>5018</v>
      </c>
      <c r="D2034" t="s">
        <v>4553</v>
      </c>
    </row>
    <row r="2035" spans="1:4" x14ac:dyDescent="0.25">
      <c r="A2035" t="s">
        <v>2271</v>
      </c>
      <c r="B2035" s="101" t="s">
        <v>5017</v>
      </c>
      <c r="C2035" s="101" t="s">
        <v>5018</v>
      </c>
      <c r="D2035" t="s">
        <v>4554</v>
      </c>
    </row>
    <row r="2036" spans="1:4" x14ac:dyDescent="0.25">
      <c r="A2036" t="s">
        <v>2272</v>
      </c>
      <c r="B2036" s="101" t="s">
        <v>5017</v>
      </c>
      <c r="C2036" s="101" t="s">
        <v>5018</v>
      </c>
      <c r="D2036" t="s">
        <v>4555</v>
      </c>
    </row>
    <row r="2037" spans="1:4" x14ac:dyDescent="0.25">
      <c r="A2037" t="s">
        <v>2273</v>
      </c>
      <c r="B2037" s="101" t="s">
        <v>5017</v>
      </c>
      <c r="C2037" s="101" t="s">
        <v>5018</v>
      </c>
      <c r="D2037" t="s">
        <v>4556</v>
      </c>
    </row>
    <row r="2038" spans="1:4" x14ac:dyDescent="0.25">
      <c r="A2038" t="s">
        <v>2274</v>
      </c>
      <c r="B2038" s="101" t="s">
        <v>5017</v>
      </c>
      <c r="C2038" s="101" t="s">
        <v>5018</v>
      </c>
      <c r="D2038" t="s">
        <v>4557</v>
      </c>
    </row>
    <row r="2039" spans="1:4" x14ac:dyDescent="0.25">
      <c r="A2039" t="s">
        <v>2275</v>
      </c>
      <c r="B2039" s="101" t="s">
        <v>5017</v>
      </c>
      <c r="C2039" s="101" t="s">
        <v>5018</v>
      </c>
      <c r="D2039" t="s">
        <v>4558</v>
      </c>
    </row>
    <row r="2040" spans="1:4" x14ac:dyDescent="0.25">
      <c r="A2040" t="s">
        <v>2276</v>
      </c>
      <c r="B2040" s="101" t="s">
        <v>5017</v>
      </c>
      <c r="C2040" s="101" t="s">
        <v>5018</v>
      </c>
      <c r="D2040" t="s">
        <v>4559</v>
      </c>
    </row>
    <row r="2041" spans="1:4" x14ac:dyDescent="0.25">
      <c r="A2041" t="s">
        <v>2277</v>
      </c>
      <c r="B2041" s="101" t="s">
        <v>5017</v>
      </c>
      <c r="C2041" s="101" t="s">
        <v>5018</v>
      </c>
      <c r="D2041" t="s">
        <v>4560</v>
      </c>
    </row>
    <row r="2042" spans="1:4" x14ac:dyDescent="0.25">
      <c r="A2042" t="s">
        <v>2278</v>
      </c>
      <c r="B2042" s="101" t="s">
        <v>5017</v>
      </c>
      <c r="C2042" s="101" t="s">
        <v>5018</v>
      </c>
      <c r="D2042" t="s">
        <v>4561</v>
      </c>
    </row>
    <row r="2043" spans="1:4" x14ac:dyDescent="0.25">
      <c r="A2043" t="s">
        <v>2279</v>
      </c>
      <c r="B2043" s="101" t="s">
        <v>5017</v>
      </c>
      <c r="C2043" s="101" t="s">
        <v>5018</v>
      </c>
      <c r="D2043" t="s">
        <v>4562</v>
      </c>
    </row>
    <row r="2044" spans="1:4" x14ac:dyDescent="0.25">
      <c r="A2044" t="s">
        <v>2280</v>
      </c>
      <c r="B2044" s="101" t="s">
        <v>5017</v>
      </c>
      <c r="C2044" s="101" t="s">
        <v>5018</v>
      </c>
      <c r="D2044" t="s">
        <v>4563</v>
      </c>
    </row>
    <row r="2045" spans="1:4" x14ac:dyDescent="0.25">
      <c r="A2045" t="s">
        <v>2281</v>
      </c>
      <c r="B2045" s="101" t="s">
        <v>5017</v>
      </c>
      <c r="C2045" s="101" t="s">
        <v>5018</v>
      </c>
      <c r="D2045" t="s">
        <v>4564</v>
      </c>
    </row>
    <row r="2046" spans="1:4" x14ac:dyDescent="0.25">
      <c r="A2046" t="s">
        <v>2282</v>
      </c>
      <c r="B2046" s="101" t="s">
        <v>5017</v>
      </c>
      <c r="C2046" s="101" t="s">
        <v>5018</v>
      </c>
      <c r="D2046" t="s">
        <v>4565</v>
      </c>
    </row>
    <row r="2047" spans="1:4" x14ac:dyDescent="0.25">
      <c r="A2047" t="s">
        <v>2283</v>
      </c>
      <c r="B2047" s="101" t="s">
        <v>5017</v>
      </c>
      <c r="C2047" s="101" t="s">
        <v>5018</v>
      </c>
      <c r="D2047" t="s">
        <v>4566</v>
      </c>
    </row>
    <row r="2048" spans="1:4" x14ac:dyDescent="0.25">
      <c r="A2048" t="s">
        <v>2284</v>
      </c>
      <c r="B2048" s="101" t="s">
        <v>5017</v>
      </c>
      <c r="C2048" s="101" t="s">
        <v>5018</v>
      </c>
      <c r="D2048" t="s">
        <v>4567</v>
      </c>
    </row>
    <row r="2049" spans="1:4" x14ac:dyDescent="0.25">
      <c r="A2049" t="s">
        <v>2285</v>
      </c>
      <c r="B2049" s="101" t="s">
        <v>5017</v>
      </c>
      <c r="C2049" s="101" t="s">
        <v>5018</v>
      </c>
      <c r="D2049" t="s">
        <v>2775</v>
      </c>
    </row>
    <row r="2050" spans="1:4" x14ac:dyDescent="0.25">
      <c r="A2050" t="s">
        <v>2286</v>
      </c>
      <c r="B2050" s="101" t="s">
        <v>5017</v>
      </c>
      <c r="C2050" s="101" t="s">
        <v>5018</v>
      </c>
      <c r="D2050" t="s">
        <v>4568</v>
      </c>
    </row>
    <row r="2051" spans="1:4" x14ac:dyDescent="0.25">
      <c r="A2051" t="s">
        <v>2287</v>
      </c>
      <c r="B2051" s="101" t="s">
        <v>4961</v>
      </c>
      <c r="C2051" s="101" t="s">
        <v>4962</v>
      </c>
      <c r="D2051" t="s">
        <v>4569</v>
      </c>
    </row>
    <row r="2052" spans="1:4" x14ac:dyDescent="0.25">
      <c r="A2052" t="s">
        <v>2288</v>
      </c>
      <c r="B2052" s="101" t="s">
        <v>4961</v>
      </c>
      <c r="C2052" s="101" t="s">
        <v>4962</v>
      </c>
      <c r="D2052" t="s">
        <v>4570</v>
      </c>
    </row>
    <row r="2053" spans="1:4" x14ac:dyDescent="0.25">
      <c r="A2053" t="s">
        <v>2289</v>
      </c>
      <c r="B2053" s="101" t="s">
        <v>4961</v>
      </c>
      <c r="C2053" s="101" t="s">
        <v>4962</v>
      </c>
      <c r="D2053" t="s">
        <v>4571</v>
      </c>
    </row>
    <row r="2054" spans="1:4" x14ac:dyDescent="0.25">
      <c r="A2054" t="s">
        <v>2290</v>
      </c>
      <c r="B2054" s="101" t="s">
        <v>4961</v>
      </c>
      <c r="C2054" s="101" t="s">
        <v>4962</v>
      </c>
      <c r="D2054" t="s">
        <v>3726</v>
      </c>
    </row>
    <row r="2055" spans="1:4" x14ac:dyDescent="0.25">
      <c r="A2055" t="s">
        <v>2291</v>
      </c>
      <c r="B2055" s="101" t="s">
        <v>4961</v>
      </c>
      <c r="C2055" s="101" t="s">
        <v>4962</v>
      </c>
      <c r="D2055" t="s">
        <v>4572</v>
      </c>
    </row>
    <row r="2056" spans="1:4" x14ac:dyDescent="0.25">
      <c r="A2056" t="s">
        <v>2292</v>
      </c>
      <c r="B2056" s="101" t="s">
        <v>4961</v>
      </c>
      <c r="C2056" s="101" t="s">
        <v>4962</v>
      </c>
      <c r="D2056" t="s">
        <v>4573</v>
      </c>
    </row>
    <row r="2057" spans="1:4" x14ac:dyDescent="0.25">
      <c r="A2057" t="s">
        <v>2293</v>
      </c>
      <c r="B2057" s="101" t="s">
        <v>4961</v>
      </c>
      <c r="C2057" s="101" t="s">
        <v>4962</v>
      </c>
      <c r="D2057" t="s">
        <v>4574</v>
      </c>
    </row>
    <row r="2058" spans="1:4" x14ac:dyDescent="0.25">
      <c r="A2058" t="s">
        <v>2294</v>
      </c>
      <c r="B2058" s="101" t="s">
        <v>4961</v>
      </c>
      <c r="C2058" s="101" t="s">
        <v>4962</v>
      </c>
      <c r="D2058" t="s">
        <v>4575</v>
      </c>
    </row>
    <row r="2059" spans="1:4" x14ac:dyDescent="0.25">
      <c r="A2059" t="s">
        <v>2295</v>
      </c>
      <c r="B2059" s="101" t="s">
        <v>4961</v>
      </c>
      <c r="C2059" s="101" t="s">
        <v>4962</v>
      </c>
      <c r="D2059" t="s">
        <v>4576</v>
      </c>
    </row>
    <row r="2060" spans="1:4" x14ac:dyDescent="0.25">
      <c r="A2060" t="s">
        <v>2296</v>
      </c>
      <c r="B2060" s="101" t="s">
        <v>4961</v>
      </c>
      <c r="C2060" s="101" t="s">
        <v>4962</v>
      </c>
      <c r="D2060" t="s">
        <v>4577</v>
      </c>
    </row>
    <row r="2061" spans="1:4" x14ac:dyDescent="0.25">
      <c r="A2061" t="s">
        <v>2297</v>
      </c>
      <c r="B2061" s="101" t="s">
        <v>4961</v>
      </c>
      <c r="C2061" s="101" t="s">
        <v>4962</v>
      </c>
      <c r="D2061" t="s">
        <v>4578</v>
      </c>
    </row>
    <row r="2062" spans="1:4" x14ac:dyDescent="0.25">
      <c r="A2062" t="s">
        <v>2298</v>
      </c>
      <c r="B2062" s="101" t="s">
        <v>4961</v>
      </c>
      <c r="C2062" s="101" t="s">
        <v>4962</v>
      </c>
      <c r="D2062" t="s">
        <v>4579</v>
      </c>
    </row>
    <row r="2063" spans="1:4" x14ac:dyDescent="0.25">
      <c r="A2063" t="s">
        <v>2299</v>
      </c>
      <c r="B2063" s="101" t="s">
        <v>4961</v>
      </c>
      <c r="C2063" s="101" t="s">
        <v>4962</v>
      </c>
      <c r="D2063" t="s">
        <v>4580</v>
      </c>
    </row>
    <row r="2064" spans="1:4" x14ac:dyDescent="0.25">
      <c r="A2064" t="s">
        <v>2300</v>
      </c>
      <c r="B2064" s="101" t="s">
        <v>4961</v>
      </c>
      <c r="C2064" s="101" t="s">
        <v>4962</v>
      </c>
      <c r="D2064" t="s">
        <v>4581</v>
      </c>
    </row>
    <row r="2065" spans="1:4" x14ac:dyDescent="0.25">
      <c r="A2065" t="s">
        <v>2301</v>
      </c>
      <c r="B2065" s="101" t="s">
        <v>4961</v>
      </c>
      <c r="C2065" s="101" t="s">
        <v>4962</v>
      </c>
      <c r="D2065" t="s">
        <v>4582</v>
      </c>
    </row>
    <row r="2066" spans="1:4" x14ac:dyDescent="0.25">
      <c r="A2066" t="s">
        <v>2302</v>
      </c>
      <c r="B2066" s="101" t="s">
        <v>4961</v>
      </c>
      <c r="C2066" s="101" t="s">
        <v>4962</v>
      </c>
      <c r="D2066" t="s">
        <v>4583</v>
      </c>
    </row>
    <row r="2067" spans="1:4" x14ac:dyDescent="0.25">
      <c r="A2067" t="s">
        <v>2303</v>
      </c>
      <c r="B2067" s="101" t="s">
        <v>4961</v>
      </c>
      <c r="C2067" s="101" t="s">
        <v>4962</v>
      </c>
      <c r="D2067" t="s">
        <v>4584</v>
      </c>
    </row>
    <row r="2068" spans="1:4" x14ac:dyDescent="0.25">
      <c r="A2068" t="s">
        <v>2304</v>
      </c>
      <c r="B2068" s="101" t="s">
        <v>4961</v>
      </c>
      <c r="C2068" s="101" t="s">
        <v>4962</v>
      </c>
      <c r="D2068" t="s">
        <v>4585</v>
      </c>
    </row>
    <row r="2069" spans="1:4" x14ac:dyDescent="0.25">
      <c r="A2069" t="s">
        <v>2305</v>
      </c>
      <c r="B2069" s="101" t="s">
        <v>4961</v>
      </c>
      <c r="C2069" s="101" t="s">
        <v>4962</v>
      </c>
      <c r="D2069" t="s">
        <v>4586</v>
      </c>
    </row>
    <row r="2070" spans="1:4" x14ac:dyDescent="0.25">
      <c r="A2070" t="s">
        <v>2306</v>
      </c>
      <c r="B2070" s="101" t="s">
        <v>4961</v>
      </c>
      <c r="C2070" s="101" t="s">
        <v>4962</v>
      </c>
      <c r="D2070" t="s">
        <v>4587</v>
      </c>
    </row>
    <row r="2071" spans="1:4" x14ac:dyDescent="0.25">
      <c r="A2071" t="s">
        <v>2307</v>
      </c>
      <c r="B2071" s="101" t="s">
        <v>4961</v>
      </c>
      <c r="C2071" s="101" t="s">
        <v>4962</v>
      </c>
      <c r="D2071" t="s">
        <v>4588</v>
      </c>
    </row>
    <row r="2072" spans="1:4" x14ac:dyDescent="0.25">
      <c r="A2072" t="s">
        <v>2308</v>
      </c>
      <c r="B2072" s="101" t="s">
        <v>4961</v>
      </c>
      <c r="C2072" s="101" t="s">
        <v>4962</v>
      </c>
      <c r="D2072" t="s">
        <v>4589</v>
      </c>
    </row>
    <row r="2073" spans="1:4" x14ac:dyDescent="0.25">
      <c r="A2073" t="s">
        <v>2309</v>
      </c>
      <c r="B2073" s="101" t="s">
        <v>4961</v>
      </c>
      <c r="C2073" s="101" t="s">
        <v>4962</v>
      </c>
      <c r="D2073" t="s">
        <v>4590</v>
      </c>
    </row>
    <row r="2074" spans="1:4" x14ac:dyDescent="0.25">
      <c r="A2074" t="s">
        <v>2310</v>
      </c>
      <c r="B2074" s="101" t="s">
        <v>4961</v>
      </c>
      <c r="C2074" s="101" t="s">
        <v>4962</v>
      </c>
      <c r="D2074" t="s">
        <v>4591</v>
      </c>
    </row>
    <row r="2075" spans="1:4" x14ac:dyDescent="0.25">
      <c r="A2075" t="s">
        <v>2311</v>
      </c>
      <c r="B2075" s="101" t="s">
        <v>4961</v>
      </c>
      <c r="C2075" s="101" t="s">
        <v>4962</v>
      </c>
      <c r="D2075" t="s">
        <v>4592</v>
      </c>
    </row>
    <row r="2076" spans="1:4" x14ac:dyDescent="0.25">
      <c r="A2076" t="s">
        <v>2312</v>
      </c>
      <c r="B2076" s="101" t="s">
        <v>4961</v>
      </c>
      <c r="C2076" s="101" t="s">
        <v>4962</v>
      </c>
      <c r="D2076" t="s">
        <v>4593</v>
      </c>
    </row>
    <row r="2077" spans="1:4" x14ac:dyDescent="0.25">
      <c r="A2077" t="s">
        <v>2313</v>
      </c>
      <c r="B2077" s="101" t="s">
        <v>4961</v>
      </c>
      <c r="C2077" s="101" t="s">
        <v>4962</v>
      </c>
      <c r="D2077" t="s">
        <v>4594</v>
      </c>
    </row>
    <row r="2078" spans="1:4" x14ac:dyDescent="0.25">
      <c r="A2078" t="s">
        <v>2314</v>
      </c>
      <c r="B2078" s="101" t="s">
        <v>4961</v>
      </c>
      <c r="C2078" s="101" t="s">
        <v>4962</v>
      </c>
      <c r="D2078" t="s">
        <v>4595</v>
      </c>
    </row>
    <row r="2079" spans="1:4" x14ac:dyDescent="0.25">
      <c r="A2079" t="s">
        <v>2315</v>
      </c>
      <c r="B2079" s="101" t="s">
        <v>4961</v>
      </c>
      <c r="C2079" s="101" t="s">
        <v>4962</v>
      </c>
      <c r="D2079" t="s">
        <v>4596</v>
      </c>
    </row>
    <row r="2080" spans="1:4" x14ac:dyDescent="0.25">
      <c r="A2080" t="s">
        <v>2316</v>
      </c>
      <c r="B2080" s="101" t="s">
        <v>4961</v>
      </c>
      <c r="C2080" s="101" t="s">
        <v>4962</v>
      </c>
      <c r="D2080" t="s">
        <v>4597</v>
      </c>
    </row>
    <row r="2081" spans="1:4" x14ac:dyDescent="0.25">
      <c r="A2081" t="s">
        <v>2317</v>
      </c>
      <c r="B2081" s="101" t="s">
        <v>4961</v>
      </c>
      <c r="C2081" s="101" t="s">
        <v>4962</v>
      </c>
      <c r="D2081" t="s">
        <v>4598</v>
      </c>
    </row>
    <row r="2082" spans="1:4" x14ac:dyDescent="0.25">
      <c r="A2082" t="s">
        <v>2318</v>
      </c>
      <c r="B2082" s="101" t="s">
        <v>4961</v>
      </c>
      <c r="C2082" s="101" t="s">
        <v>4962</v>
      </c>
      <c r="D2082" t="s">
        <v>4599</v>
      </c>
    </row>
    <row r="2083" spans="1:4" x14ac:dyDescent="0.25">
      <c r="A2083" t="s">
        <v>2319</v>
      </c>
      <c r="B2083" s="101" t="s">
        <v>4961</v>
      </c>
      <c r="C2083" s="101" t="s">
        <v>4962</v>
      </c>
      <c r="D2083" t="s">
        <v>4600</v>
      </c>
    </row>
    <row r="2084" spans="1:4" x14ac:dyDescent="0.25">
      <c r="A2084" t="s">
        <v>2320</v>
      </c>
      <c r="B2084" s="101" t="s">
        <v>4961</v>
      </c>
      <c r="C2084" s="101" t="s">
        <v>4962</v>
      </c>
      <c r="D2084" t="s">
        <v>4601</v>
      </c>
    </row>
    <row r="2085" spans="1:4" x14ac:dyDescent="0.25">
      <c r="A2085" t="s">
        <v>2321</v>
      </c>
      <c r="B2085" s="101" t="s">
        <v>4961</v>
      </c>
      <c r="C2085" s="101" t="s">
        <v>4962</v>
      </c>
      <c r="D2085" t="s">
        <v>4602</v>
      </c>
    </row>
    <row r="2086" spans="1:4" x14ac:dyDescent="0.25">
      <c r="A2086" t="s">
        <v>2322</v>
      </c>
      <c r="B2086" s="101" t="s">
        <v>4961</v>
      </c>
      <c r="C2086" s="101" t="s">
        <v>4962</v>
      </c>
      <c r="D2086" t="s">
        <v>4603</v>
      </c>
    </row>
    <row r="2087" spans="1:4" x14ac:dyDescent="0.25">
      <c r="A2087" t="s">
        <v>2340</v>
      </c>
      <c r="B2087" s="101" t="s">
        <v>5019</v>
      </c>
      <c r="C2087" s="101" t="s">
        <v>5020</v>
      </c>
      <c r="D2087" t="s">
        <v>4604</v>
      </c>
    </row>
    <row r="2088" spans="1:4" x14ac:dyDescent="0.25">
      <c r="A2088" t="s">
        <v>2341</v>
      </c>
      <c r="B2088" s="101" t="s">
        <v>5019</v>
      </c>
      <c r="C2088" s="101" t="s">
        <v>5020</v>
      </c>
      <c r="D2088" t="s">
        <v>4605</v>
      </c>
    </row>
    <row r="2089" spans="1:4" x14ac:dyDescent="0.25">
      <c r="A2089" t="s">
        <v>2342</v>
      </c>
      <c r="B2089" s="101" t="s">
        <v>5019</v>
      </c>
      <c r="C2089" s="101" t="s">
        <v>5020</v>
      </c>
      <c r="D2089" t="s">
        <v>4606</v>
      </c>
    </row>
    <row r="2090" spans="1:4" x14ac:dyDescent="0.25">
      <c r="A2090" t="s">
        <v>2343</v>
      </c>
      <c r="B2090" s="101" t="s">
        <v>5019</v>
      </c>
      <c r="C2090" s="101" t="s">
        <v>5020</v>
      </c>
      <c r="D2090" t="s">
        <v>4607</v>
      </c>
    </row>
    <row r="2091" spans="1:4" x14ac:dyDescent="0.25">
      <c r="A2091" t="s">
        <v>2344</v>
      </c>
      <c r="B2091" s="101" t="s">
        <v>5019</v>
      </c>
      <c r="C2091" s="101" t="s">
        <v>5020</v>
      </c>
      <c r="D2091" t="s">
        <v>4608</v>
      </c>
    </row>
    <row r="2092" spans="1:4" x14ac:dyDescent="0.25">
      <c r="A2092" t="s">
        <v>2345</v>
      </c>
      <c r="B2092" s="101" t="s">
        <v>5019</v>
      </c>
      <c r="C2092" s="101" t="s">
        <v>5020</v>
      </c>
      <c r="D2092" t="s">
        <v>4609</v>
      </c>
    </row>
    <row r="2093" spans="1:4" x14ac:dyDescent="0.25">
      <c r="A2093" t="s">
        <v>2346</v>
      </c>
      <c r="B2093" s="101" t="s">
        <v>5019</v>
      </c>
      <c r="C2093" s="101" t="s">
        <v>5020</v>
      </c>
      <c r="D2093" t="s">
        <v>4610</v>
      </c>
    </row>
    <row r="2094" spans="1:4" x14ac:dyDescent="0.25">
      <c r="A2094" t="s">
        <v>2347</v>
      </c>
      <c r="B2094" s="101" t="s">
        <v>5019</v>
      </c>
      <c r="C2094" s="101" t="s">
        <v>5020</v>
      </c>
      <c r="D2094" t="s">
        <v>4611</v>
      </c>
    </row>
    <row r="2095" spans="1:4" x14ac:dyDescent="0.25">
      <c r="A2095" t="s">
        <v>2348</v>
      </c>
      <c r="B2095" s="101" t="s">
        <v>5019</v>
      </c>
      <c r="C2095" s="101" t="s">
        <v>5020</v>
      </c>
      <c r="D2095" t="s">
        <v>4612</v>
      </c>
    </row>
    <row r="2096" spans="1:4" x14ac:dyDescent="0.25">
      <c r="A2096" t="s">
        <v>2349</v>
      </c>
      <c r="B2096" s="101" t="s">
        <v>5019</v>
      </c>
      <c r="C2096" s="101" t="s">
        <v>5020</v>
      </c>
      <c r="D2096" t="s">
        <v>4613</v>
      </c>
    </row>
    <row r="2097" spans="1:4" x14ac:dyDescent="0.25">
      <c r="A2097" t="s">
        <v>2350</v>
      </c>
      <c r="B2097" s="101" t="s">
        <v>5019</v>
      </c>
      <c r="C2097" s="101" t="s">
        <v>5020</v>
      </c>
      <c r="D2097" t="s">
        <v>4614</v>
      </c>
    </row>
    <row r="2098" spans="1:4" x14ac:dyDescent="0.25">
      <c r="A2098" t="s">
        <v>2351</v>
      </c>
      <c r="B2098" s="101" t="s">
        <v>5019</v>
      </c>
      <c r="C2098" s="101" t="s">
        <v>5020</v>
      </c>
      <c r="D2098" t="s">
        <v>4615</v>
      </c>
    </row>
    <row r="2099" spans="1:4" x14ac:dyDescent="0.25">
      <c r="A2099" t="s">
        <v>2352</v>
      </c>
      <c r="B2099" s="101" t="s">
        <v>5019</v>
      </c>
      <c r="C2099" s="101" t="s">
        <v>5020</v>
      </c>
      <c r="D2099" t="s">
        <v>4616</v>
      </c>
    </row>
    <row r="2100" spans="1:4" x14ac:dyDescent="0.25">
      <c r="A2100" t="s">
        <v>2353</v>
      </c>
      <c r="B2100" s="101" t="s">
        <v>5019</v>
      </c>
      <c r="C2100" s="101" t="s">
        <v>5020</v>
      </c>
      <c r="D2100" t="s">
        <v>4617</v>
      </c>
    </row>
    <row r="2101" spans="1:4" x14ac:dyDescent="0.25">
      <c r="A2101" t="s">
        <v>2354</v>
      </c>
      <c r="B2101" s="101" t="s">
        <v>5019</v>
      </c>
      <c r="C2101" s="101" t="s">
        <v>5020</v>
      </c>
      <c r="D2101" t="s">
        <v>4618</v>
      </c>
    </row>
    <row r="2102" spans="1:4" x14ac:dyDescent="0.25">
      <c r="A2102" t="s">
        <v>2355</v>
      </c>
      <c r="B2102" s="101" t="s">
        <v>5019</v>
      </c>
      <c r="C2102" s="101" t="s">
        <v>5020</v>
      </c>
      <c r="D2102" t="s">
        <v>4619</v>
      </c>
    </row>
    <row r="2103" spans="1:4" x14ac:dyDescent="0.25">
      <c r="A2103" t="s">
        <v>2356</v>
      </c>
      <c r="B2103" s="101" t="s">
        <v>5019</v>
      </c>
      <c r="C2103" s="101" t="s">
        <v>5020</v>
      </c>
      <c r="D2103" t="s">
        <v>4620</v>
      </c>
    </row>
    <row r="2104" spans="1:4" x14ac:dyDescent="0.25">
      <c r="A2104" t="s">
        <v>2357</v>
      </c>
      <c r="B2104" s="101" t="s">
        <v>5019</v>
      </c>
      <c r="C2104" s="101" t="s">
        <v>5020</v>
      </c>
      <c r="D2104" t="s">
        <v>4621</v>
      </c>
    </row>
    <row r="2105" spans="1:4" x14ac:dyDescent="0.25">
      <c r="A2105" t="s">
        <v>2358</v>
      </c>
      <c r="B2105" s="101" t="s">
        <v>5019</v>
      </c>
      <c r="C2105" s="101" t="s">
        <v>5020</v>
      </c>
      <c r="D2105" t="s">
        <v>4622</v>
      </c>
    </row>
    <row r="2106" spans="1:4" x14ac:dyDescent="0.25">
      <c r="A2106" t="s">
        <v>2359</v>
      </c>
      <c r="B2106" s="101" t="s">
        <v>5019</v>
      </c>
      <c r="C2106" s="101" t="s">
        <v>5020</v>
      </c>
      <c r="D2106" t="s">
        <v>4623</v>
      </c>
    </row>
    <row r="2107" spans="1:4" x14ac:dyDescent="0.25">
      <c r="A2107" t="s">
        <v>2360</v>
      </c>
      <c r="B2107" s="101" t="s">
        <v>5019</v>
      </c>
      <c r="C2107" s="101" t="s">
        <v>5020</v>
      </c>
      <c r="D2107" t="s">
        <v>4624</v>
      </c>
    </row>
    <row r="2108" spans="1:4" x14ac:dyDescent="0.25">
      <c r="A2108" t="s">
        <v>2361</v>
      </c>
      <c r="B2108" s="101" t="s">
        <v>5019</v>
      </c>
      <c r="C2108" s="101" t="s">
        <v>5020</v>
      </c>
      <c r="D2108" t="s">
        <v>4625</v>
      </c>
    </row>
    <row r="2109" spans="1:4" x14ac:dyDescent="0.25">
      <c r="A2109" t="s">
        <v>2362</v>
      </c>
      <c r="B2109" s="101" t="s">
        <v>5019</v>
      </c>
      <c r="C2109" s="101" t="s">
        <v>5020</v>
      </c>
      <c r="D2109" t="s">
        <v>4626</v>
      </c>
    </row>
    <row r="2110" spans="1:4" x14ac:dyDescent="0.25">
      <c r="A2110" t="s">
        <v>2363</v>
      </c>
      <c r="B2110" s="101" t="s">
        <v>5019</v>
      </c>
      <c r="C2110" s="101" t="s">
        <v>5020</v>
      </c>
      <c r="D2110" t="s">
        <v>4627</v>
      </c>
    </row>
    <row r="2111" spans="1:4" x14ac:dyDescent="0.25">
      <c r="A2111" t="s">
        <v>2364</v>
      </c>
      <c r="B2111" s="101" t="s">
        <v>5019</v>
      </c>
      <c r="C2111" s="101" t="s">
        <v>5020</v>
      </c>
      <c r="D2111" t="s">
        <v>4628</v>
      </c>
    </row>
    <row r="2112" spans="1:4" x14ac:dyDescent="0.25">
      <c r="A2112" t="s">
        <v>2365</v>
      </c>
      <c r="B2112" s="101" t="s">
        <v>5019</v>
      </c>
      <c r="C2112" s="101" t="s">
        <v>5020</v>
      </c>
      <c r="D2112" t="s">
        <v>4629</v>
      </c>
    </row>
    <row r="2113" spans="1:4" x14ac:dyDescent="0.25">
      <c r="A2113" t="s">
        <v>2366</v>
      </c>
      <c r="B2113" s="101" t="s">
        <v>5019</v>
      </c>
      <c r="C2113" s="101" t="s">
        <v>5020</v>
      </c>
      <c r="D2113" t="s">
        <v>4630</v>
      </c>
    </row>
    <row r="2114" spans="1:4" x14ac:dyDescent="0.25">
      <c r="A2114" t="s">
        <v>2367</v>
      </c>
      <c r="B2114" s="101" t="s">
        <v>5019</v>
      </c>
      <c r="C2114" s="101" t="s">
        <v>5020</v>
      </c>
      <c r="D2114" t="s">
        <v>4631</v>
      </c>
    </row>
    <row r="2115" spans="1:4" x14ac:dyDescent="0.25">
      <c r="A2115" t="s">
        <v>2368</v>
      </c>
      <c r="B2115" s="101" t="s">
        <v>5019</v>
      </c>
      <c r="C2115" s="101" t="s">
        <v>5020</v>
      </c>
      <c r="D2115" t="s">
        <v>4632</v>
      </c>
    </row>
    <row r="2116" spans="1:4" x14ac:dyDescent="0.25">
      <c r="A2116" t="s">
        <v>2369</v>
      </c>
      <c r="B2116" s="101" t="s">
        <v>5019</v>
      </c>
      <c r="C2116" s="101" t="s">
        <v>5020</v>
      </c>
      <c r="D2116" t="s">
        <v>2992</v>
      </c>
    </row>
    <row r="2117" spans="1:4" x14ac:dyDescent="0.25">
      <c r="A2117" t="s">
        <v>2370</v>
      </c>
      <c r="B2117" s="101" t="s">
        <v>5019</v>
      </c>
      <c r="C2117" s="101" t="s">
        <v>5020</v>
      </c>
      <c r="D2117" t="s">
        <v>4633</v>
      </c>
    </row>
    <row r="2118" spans="1:4" x14ac:dyDescent="0.25">
      <c r="A2118" t="s">
        <v>2371</v>
      </c>
      <c r="B2118" s="101" t="s">
        <v>5019</v>
      </c>
      <c r="C2118" s="101" t="s">
        <v>5020</v>
      </c>
      <c r="D2118" t="s">
        <v>4634</v>
      </c>
    </row>
    <row r="2119" spans="1:4" x14ac:dyDescent="0.25">
      <c r="A2119" t="s">
        <v>2372</v>
      </c>
      <c r="B2119" s="101" t="s">
        <v>5019</v>
      </c>
      <c r="C2119" s="101" t="s">
        <v>5020</v>
      </c>
      <c r="D2119" t="s">
        <v>4635</v>
      </c>
    </row>
    <row r="2120" spans="1:4" x14ac:dyDescent="0.25">
      <c r="A2120" t="s">
        <v>2373</v>
      </c>
      <c r="B2120" s="101" t="s">
        <v>5019</v>
      </c>
      <c r="C2120" s="101" t="s">
        <v>5020</v>
      </c>
      <c r="D2120" t="s">
        <v>4636</v>
      </c>
    </row>
    <row r="2121" spans="1:4" x14ac:dyDescent="0.25">
      <c r="A2121" t="s">
        <v>2374</v>
      </c>
      <c r="B2121" s="101" t="s">
        <v>5019</v>
      </c>
      <c r="C2121" s="101" t="s">
        <v>5020</v>
      </c>
      <c r="D2121" t="s">
        <v>4637</v>
      </c>
    </row>
    <row r="2122" spans="1:4" x14ac:dyDescent="0.25">
      <c r="A2122" t="s">
        <v>2375</v>
      </c>
      <c r="B2122" s="101" t="s">
        <v>5019</v>
      </c>
      <c r="C2122" s="101" t="s">
        <v>5020</v>
      </c>
      <c r="D2122" t="s">
        <v>3821</v>
      </c>
    </row>
    <row r="2123" spans="1:4" x14ac:dyDescent="0.25">
      <c r="A2123" t="s">
        <v>2376</v>
      </c>
      <c r="B2123" s="101" t="s">
        <v>5019</v>
      </c>
      <c r="C2123" s="101" t="s">
        <v>5020</v>
      </c>
      <c r="D2123" t="s">
        <v>4638</v>
      </c>
    </row>
    <row r="2124" spans="1:4" x14ac:dyDescent="0.25">
      <c r="A2124" t="s">
        <v>2377</v>
      </c>
      <c r="B2124" s="101" t="s">
        <v>5019</v>
      </c>
      <c r="C2124" s="101" t="s">
        <v>5020</v>
      </c>
      <c r="D2124" t="s">
        <v>4639</v>
      </c>
    </row>
    <row r="2125" spans="1:4" x14ac:dyDescent="0.25">
      <c r="A2125" t="s">
        <v>2378</v>
      </c>
      <c r="B2125" s="101" t="s">
        <v>5019</v>
      </c>
      <c r="C2125" s="101" t="s">
        <v>5020</v>
      </c>
      <c r="D2125" t="s">
        <v>4640</v>
      </c>
    </row>
    <row r="2126" spans="1:4" x14ac:dyDescent="0.25">
      <c r="A2126" t="s">
        <v>2379</v>
      </c>
      <c r="B2126" s="101" t="s">
        <v>5019</v>
      </c>
      <c r="C2126" s="101" t="s">
        <v>5020</v>
      </c>
      <c r="D2126" t="s">
        <v>4641</v>
      </c>
    </row>
    <row r="2127" spans="1:4" x14ac:dyDescent="0.25">
      <c r="A2127" t="s">
        <v>2380</v>
      </c>
      <c r="B2127" s="101" t="s">
        <v>5019</v>
      </c>
      <c r="C2127" s="101" t="s">
        <v>5020</v>
      </c>
      <c r="D2127" t="s">
        <v>4642</v>
      </c>
    </row>
    <row r="2128" spans="1:4" x14ac:dyDescent="0.25">
      <c r="A2128" t="s">
        <v>2381</v>
      </c>
      <c r="B2128" s="101" t="s">
        <v>5019</v>
      </c>
      <c r="C2128" s="101" t="s">
        <v>5020</v>
      </c>
      <c r="D2128" t="s">
        <v>4643</v>
      </c>
    </row>
    <row r="2129" spans="1:4" x14ac:dyDescent="0.25">
      <c r="A2129" t="s">
        <v>2382</v>
      </c>
      <c r="B2129" s="101" t="s">
        <v>5019</v>
      </c>
      <c r="C2129" s="101" t="s">
        <v>5020</v>
      </c>
      <c r="D2129" t="s">
        <v>4644</v>
      </c>
    </row>
    <row r="2130" spans="1:4" x14ac:dyDescent="0.25">
      <c r="A2130" t="s">
        <v>2383</v>
      </c>
      <c r="B2130" s="101" t="s">
        <v>5019</v>
      </c>
      <c r="C2130" s="101" t="s">
        <v>5020</v>
      </c>
      <c r="D2130" t="s">
        <v>4645</v>
      </c>
    </row>
    <row r="2131" spans="1:4" x14ac:dyDescent="0.25">
      <c r="A2131" t="s">
        <v>2384</v>
      </c>
      <c r="B2131" s="101" t="s">
        <v>5019</v>
      </c>
      <c r="C2131" s="101" t="s">
        <v>5020</v>
      </c>
      <c r="D2131" t="s">
        <v>4646</v>
      </c>
    </row>
    <row r="2132" spans="1:4" x14ac:dyDescent="0.25">
      <c r="A2132" t="s">
        <v>2385</v>
      </c>
      <c r="B2132" s="101" t="s">
        <v>4953</v>
      </c>
      <c r="C2132" s="101" t="s">
        <v>4954</v>
      </c>
      <c r="D2132" t="s">
        <v>4647</v>
      </c>
    </row>
    <row r="2133" spans="1:4" x14ac:dyDescent="0.25">
      <c r="A2133" t="s">
        <v>2386</v>
      </c>
      <c r="B2133" s="101" t="s">
        <v>4953</v>
      </c>
      <c r="C2133" s="101" t="s">
        <v>4954</v>
      </c>
      <c r="D2133" t="s">
        <v>4648</v>
      </c>
    </row>
    <row r="2134" spans="1:4" x14ac:dyDescent="0.25">
      <c r="A2134" t="s">
        <v>2387</v>
      </c>
      <c r="B2134" s="101" t="s">
        <v>4953</v>
      </c>
      <c r="C2134" s="101" t="s">
        <v>4954</v>
      </c>
      <c r="D2134" t="s">
        <v>4649</v>
      </c>
    </row>
    <row r="2135" spans="1:4" x14ac:dyDescent="0.25">
      <c r="A2135" t="s">
        <v>2388</v>
      </c>
      <c r="B2135" s="101" t="s">
        <v>4953</v>
      </c>
      <c r="C2135" s="101" t="s">
        <v>4954</v>
      </c>
      <c r="D2135" t="s">
        <v>4650</v>
      </c>
    </row>
    <row r="2136" spans="1:4" x14ac:dyDescent="0.25">
      <c r="A2136" t="s">
        <v>2389</v>
      </c>
      <c r="B2136" s="101" t="s">
        <v>4953</v>
      </c>
      <c r="C2136" s="101" t="s">
        <v>4954</v>
      </c>
      <c r="D2136" t="s">
        <v>4651</v>
      </c>
    </row>
    <row r="2137" spans="1:4" x14ac:dyDescent="0.25">
      <c r="A2137" t="s">
        <v>2390</v>
      </c>
      <c r="B2137" s="101" t="s">
        <v>4953</v>
      </c>
      <c r="C2137" s="101" t="s">
        <v>4954</v>
      </c>
      <c r="D2137" t="s">
        <v>4652</v>
      </c>
    </row>
    <row r="2138" spans="1:4" x14ac:dyDescent="0.25">
      <c r="A2138" t="s">
        <v>2391</v>
      </c>
      <c r="B2138" s="101" t="s">
        <v>4953</v>
      </c>
      <c r="C2138" s="101" t="s">
        <v>4954</v>
      </c>
      <c r="D2138" t="s">
        <v>4653</v>
      </c>
    </row>
    <row r="2139" spans="1:4" x14ac:dyDescent="0.25">
      <c r="A2139" t="s">
        <v>2392</v>
      </c>
      <c r="B2139" s="101" t="s">
        <v>4953</v>
      </c>
      <c r="C2139" s="101" t="s">
        <v>4954</v>
      </c>
      <c r="D2139" t="s">
        <v>4654</v>
      </c>
    </row>
    <row r="2140" spans="1:4" x14ac:dyDescent="0.25">
      <c r="A2140" t="s">
        <v>2393</v>
      </c>
      <c r="B2140" s="101" t="s">
        <v>4953</v>
      </c>
      <c r="C2140" s="101" t="s">
        <v>4954</v>
      </c>
      <c r="D2140" t="s">
        <v>4655</v>
      </c>
    </row>
    <row r="2141" spans="1:4" x14ac:dyDescent="0.25">
      <c r="A2141" t="s">
        <v>2394</v>
      </c>
      <c r="B2141" s="101" t="s">
        <v>4953</v>
      </c>
      <c r="C2141" s="101" t="s">
        <v>4954</v>
      </c>
      <c r="D2141" t="s">
        <v>4656</v>
      </c>
    </row>
    <row r="2142" spans="1:4" x14ac:dyDescent="0.25">
      <c r="A2142" t="s">
        <v>2395</v>
      </c>
      <c r="B2142" s="101" t="s">
        <v>4953</v>
      </c>
      <c r="C2142" s="101" t="s">
        <v>4954</v>
      </c>
      <c r="D2142" t="s">
        <v>4657</v>
      </c>
    </row>
    <row r="2143" spans="1:4" x14ac:dyDescent="0.25">
      <c r="A2143" t="s">
        <v>2396</v>
      </c>
      <c r="B2143" s="101" t="s">
        <v>4953</v>
      </c>
      <c r="C2143" s="101" t="s">
        <v>4954</v>
      </c>
      <c r="D2143" t="s">
        <v>4658</v>
      </c>
    </row>
    <row r="2144" spans="1:4" x14ac:dyDescent="0.25">
      <c r="A2144" t="s">
        <v>2397</v>
      </c>
      <c r="B2144" s="101" t="s">
        <v>4953</v>
      </c>
      <c r="C2144" s="101" t="s">
        <v>4954</v>
      </c>
      <c r="D2144" t="s">
        <v>4659</v>
      </c>
    </row>
    <row r="2145" spans="1:4" x14ac:dyDescent="0.25">
      <c r="A2145" t="s">
        <v>2398</v>
      </c>
      <c r="B2145" s="101" t="s">
        <v>4953</v>
      </c>
      <c r="C2145" s="101" t="s">
        <v>4954</v>
      </c>
      <c r="D2145" t="s">
        <v>4660</v>
      </c>
    </row>
    <row r="2146" spans="1:4" x14ac:dyDescent="0.25">
      <c r="A2146" t="s">
        <v>2399</v>
      </c>
      <c r="B2146" s="101" t="s">
        <v>4953</v>
      </c>
      <c r="C2146" s="101" t="s">
        <v>4954</v>
      </c>
      <c r="D2146" t="s">
        <v>4661</v>
      </c>
    </row>
    <row r="2147" spans="1:4" x14ac:dyDescent="0.25">
      <c r="A2147" t="s">
        <v>2400</v>
      </c>
      <c r="B2147" s="101" t="s">
        <v>4953</v>
      </c>
      <c r="C2147" s="101" t="s">
        <v>4954</v>
      </c>
      <c r="D2147" t="s">
        <v>4662</v>
      </c>
    </row>
    <row r="2148" spans="1:4" x14ac:dyDescent="0.25">
      <c r="A2148" t="s">
        <v>2401</v>
      </c>
      <c r="B2148" s="101" t="s">
        <v>4953</v>
      </c>
      <c r="C2148" s="101" t="s">
        <v>4954</v>
      </c>
      <c r="D2148" t="s">
        <v>4663</v>
      </c>
    </row>
    <row r="2149" spans="1:4" x14ac:dyDescent="0.25">
      <c r="A2149" t="s">
        <v>2402</v>
      </c>
      <c r="B2149" s="101" t="s">
        <v>4953</v>
      </c>
      <c r="C2149" s="101" t="s">
        <v>4954</v>
      </c>
      <c r="D2149" t="s">
        <v>4664</v>
      </c>
    </row>
    <row r="2150" spans="1:4" x14ac:dyDescent="0.25">
      <c r="A2150" t="s">
        <v>2403</v>
      </c>
      <c r="B2150" s="101" t="s">
        <v>5061</v>
      </c>
      <c r="C2150" s="101" t="s">
        <v>5062</v>
      </c>
      <c r="D2150" t="s">
        <v>4665</v>
      </c>
    </row>
    <row r="2151" spans="1:4" x14ac:dyDescent="0.25">
      <c r="A2151" t="s">
        <v>2404</v>
      </c>
      <c r="B2151" s="101" t="s">
        <v>5061</v>
      </c>
      <c r="C2151" s="101" t="s">
        <v>5062</v>
      </c>
      <c r="D2151" t="s">
        <v>4666</v>
      </c>
    </row>
    <row r="2152" spans="1:4" x14ac:dyDescent="0.25">
      <c r="A2152" t="s">
        <v>2405</v>
      </c>
      <c r="B2152" s="101" t="s">
        <v>5061</v>
      </c>
      <c r="C2152" s="101" t="s">
        <v>5062</v>
      </c>
      <c r="D2152" t="s">
        <v>4667</v>
      </c>
    </row>
    <row r="2153" spans="1:4" x14ac:dyDescent="0.25">
      <c r="A2153" t="s">
        <v>2406</v>
      </c>
      <c r="B2153" s="101" t="s">
        <v>5061</v>
      </c>
      <c r="C2153" s="101" t="s">
        <v>5062</v>
      </c>
      <c r="D2153" t="s">
        <v>4668</v>
      </c>
    </row>
    <row r="2154" spans="1:4" x14ac:dyDescent="0.25">
      <c r="A2154" t="s">
        <v>2407</v>
      </c>
      <c r="B2154" s="101" t="s">
        <v>5061</v>
      </c>
      <c r="C2154" s="101" t="s">
        <v>5062</v>
      </c>
      <c r="D2154" t="s">
        <v>4669</v>
      </c>
    </row>
    <row r="2155" spans="1:4" x14ac:dyDescent="0.25">
      <c r="A2155" t="s">
        <v>2408</v>
      </c>
      <c r="B2155" s="101" t="s">
        <v>5061</v>
      </c>
      <c r="C2155" s="101" t="s">
        <v>5062</v>
      </c>
      <c r="D2155" t="s">
        <v>4670</v>
      </c>
    </row>
    <row r="2156" spans="1:4" x14ac:dyDescent="0.25">
      <c r="A2156" t="s">
        <v>2409</v>
      </c>
      <c r="B2156" s="101" t="s">
        <v>5061</v>
      </c>
      <c r="C2156" s="101" t="s">
        <v>5062</v>
      </c>
      <c r="D2156" t="s">
        <v>4671</v>
      </c>
    </row>
    <row r="2157" spans="1:4" x14ac:dyDescent="0.25">
      <c r="A2157" t="s">
        <v>2410</v>
      </c>
      <c r="B2157" s="101" t="s">
        <v>5061</v>
      </c>
      <c r="C2157" s="101" t="s">
        <v>5062</v>
      </c>
      <c r="D2157" t="s">
        <v>4672</v>
      </c>
    </row>
    <row r="2158" spans="1:4" x14ac:dyDescent="0.25">
      <c r="A2158" t="s">
        <v>2411</v>
      </c>
      <c r="B2158" s="101" t="s">
        <v>5061</v>
      </c>
      <c r="C2158" s="101" t="s">
        <v>5062</v>
      </c>
      <c r="D2158" t="s">
        <v>4673</v>
      </c>
    </row>
    <row r="2159" spans="1:4" x14ac:dyDescent="0.25">
      <c r="A2159" t="s">
        <v>2412</v>
      </c>
      <c r="B2159" s="101" t="s">
        <v>5061</v>
      </c>
      <c r="C2159" s="101" t="s">
        <v>5062</v>
      </c>
      <c r="D2159" t="s">
        <v>4674</v>
      </c>
    </row>
    <row r="2160" spans="1:4" x14ac:dyDescent="0.25">
      <c r="A2160" t="s">
        <v>2413</v>
      </c>
      <c r="B2160" s="101" t="s">
        <v>5061</v>
      </c>
      <c r="C2160" s="101" t="s">
        <v>5062</v>
      </c>
      <c r="D2160" t="s">
        <v>4675</v>
      </c>
    </row>
    <row r="2161" spans="1:4" x14ac:dyDescent="0.25">
      <c r="A2161" t="s">
        <v>2414</v>
      </c>
      <c r="B2161" s="101" t="s">
        <v>5061</v>
      </c>
      <c r="C2161" s="101" t="s">
        <v>5062</v>
      </c>
      <c r="D2161" t="s">
        <v>4676</v>
      </c>
    </row>
    <row r="2162" spans="1:4" x14ac:dyDescent="0.25">
      <c r="A2162" t="s">
        <v>2415</v>
      </c>
      <c r="B2162" s="101" t="s">
        <v>5061</v>
      </c>
      <c r="C2162" s="101" t="s">
        <v>5062</v>
      </c>
      <c r="D2162" t="s">
        <v>4677</v>
      </c>
    </row>
    <row r="2163" spans="1:4" x14ac:dyDescent="0.25">
      <c r="A2163" t="s">
        <v>2416</v>
      </c>
      <c r="B2163" s="101" t="s">
        <v>5061</v>
      </c>
      <c r="C2163" s="101" t="s">
        <v>5062</v>
      </c>
      <c r="D2163" t="s">
        <v>4678</v>
      </c>
    </row>
    <row r="2164" spans="1:4" x14ac:dyDescent="0.25">
      <c r="A2164" t="s">
        <v>2417</v>
      </c>
      <c r="B2164" s="101" t="s">
        <v>5061</v>
      </c>
      <c r="C2164" s="101" t="s">
        <v>5062</v>
      </c>
      <c r="D2164" t="s">
        <v>4679</v>
      </c>
    </row>
    <row r="2165" spans="1:4" x14ac:dyDescent="0.25">
      <c r="A2165" t="s">
        <v>2418</v>
      </c>
      <c r="B2165" s="101" t="s">
        <v>5061</v>
      </c>
      <c r="C2165" s="101" t="s">
        <v>5062</v>
      </c>
      <c r="D2165" t="s">
        <v>4680</v>
      </c>
    </row>
    <row r="2166" spans="1:4" x14ac:dyDescent="0.25">
      <c r="A2166" t="s">
        <v>2419</v>
      </c>
      <c r="B2166" s="101" t="s">
        <v>5061</v>
      </c>
      <c r="C2166" s="101" t="s">
        <v>5062</v>
      </c>
      <c r="D2166" t="s">
        <v>4681</v>
      </c>
    </row>
    <row r="2167" spans="1:4" x14ac:dyDescent="0.25">
      <c r="A2167" t="s">
        <v>2420</v>
      </c>
      <c r="B2167" s="101" t="s">
        <v>5061</v>
      </c>
      <c r="C2167" s="101" t="s">
        <v>5062</v>
      </c>
      <c r="D2167" t="s">
        <v>4682</v>
      </c>
    </row>
    <row r="2168" spans="1:4" x14ac:dyDescent="0.25">
      <c r="A2168" t="s">
        <v>2421</v>
      </c>
      <c r="B2168" s="101" t="s">
        <v>5065</v>
      </c>
      <c r="C2168" s="101" t="s">
        <v>5066</v>
      </c>
      <c r="D2168" t="s">
        <v>4683</v>
      </c>
    </row>
    <row r="2169" spans="1:4" x14ac:dyDescent="0.25">
      <c r="A2169" t="s">
        <v>2422</v>
      </c>
      <c r="B2169" s="101" t="s">
        <v>5065</v>
      </c>
      <c r="C2169" s="101" t="s">
        <v>5066</v>
      </c>
      <c r="D2169" t="s">
        <v>3183</v>
      </c>
    </row>
    <row r="2170" spans="1:4" x14ac:dyDescent="0.25">
      <c r="A2170" t="s">
        <v>2423</v>
      </c>
      <c r="B2170" s="101" t="s">
        <v>5065</v>
      </c>
      <c r="C2170" s="101" t="s">
        <v>5066</v>
      </c>
      <c r="D2170" t="s">
        <v>4684</v>
      </c>
    </row>
    <row r="2171" spans="1:4" x14ac:dyDescent="0.25">
      <c r="A2171" t="s">
        <v>2424</v>
      </c>
      <c r="B2171" s="101" t="s">
        <v>5065</v>
      </c>
      <c r="C2171" s="101" t="s">
        <v>5066</v>
      </c>
      <c r="D2171" t="s">
        <v>4685</v>
      </c>
    </row>
    <row r="2172" spans="1:4" x14ac:dyDescent="0.25">
      <c r="A2172" t="s">
        <v>2425</v>
      </c>
      <c r="B2172" s="101" t="s">
        <v>5065</v>
      </c>
      <c r="C2172" s="101" t="s">
        <v>5066</v>
      </c>
      <c r="D2172" t="s">
        <v>4686</v>
      </c>
    </row>
    <row r="2173" spans="1:4" x14ac:dyDescent="0.25">
      <c r="A2173" t="s">
        <v>2426</v>
      </c>
      <c r="B2173" s="101" t="s">
        <v>5065</v>
      </c>
      <c r="C2173" s="101" t="s">
        <v>5066</v>
      </c>
      <c r="D2173" t="s">
        <v>4687</v>
      </c>
    </row>
    <row r="2174" spans="1:4" x14ac:dyDescent="0.25">
      <c r="A2174" t="s">
        <v>2427</v>
      </c>
      <c r="B2174" s="101" t="s">
        <v>5065</v>
      </c>
      <c r="C2174" s="101" t="s">
        <v>5066</v>
      </c>
      <c r="D2174" t="s">
        <v>4688</v>
      </c>
    </row>
    <row r="2175" spans="1:4" x14ac:dyDescent="0.25">
      <c r="A2175" t="s">
        <v>2428</v>
      </c>
      <c r="B2175" s="101" t="s">
        <v>5065</v>
      </c>
      <c r="C2175" s="101" t="s">
        <v>5066</v>
      </c>
      <c r="D2175" t="s">
        <v>4689</v>
      </c>
    </row>
    <row r="2176" spans="1:4" x14ac:dyDescent="0.25">
      <c r="A2176" t="s">
        <v>2429</v>
      </c>
      <c r="B2176" s="101" t="s">
        <v>5065</v>
      </c>
      <c r="C2176" s="101" t="s">
        <v>5066</v>
      </c>
      <c r="D2176" t="s">
        <v>4690</v>
      </c>
    </row>
    <row r="2177" spans="1:4" x14ac:dyDescent="0.25">
      <c r="A2177" t="s">
        <v>2430</v>
      </c>
      <c r="B2177" s="101" t="s">
        <v>5065</v>
      </c>
      <c r="C2177" s="101" t="s">
        <v>5066</v>
      </c>
      <c r="D2177" t="s">
        <v>4691</v>
      </c>
    </row>
    <row r="2178" spans="1:4" x14ac:dyDescent="0.25">
      <c r="A2178" t="s">
        <v>2431</v>
      </c>
      <c r="B2178" s="101" t="s">
        <v>5065</v>
      </c>
      <c r="C2178" s="101" t="s">
        <v>5066</v>
      </c>
      <c r="D2178" t="s">
        <v>3542</v>
      </c>
    </row>
    <row r="2179" spans="1:4" x14ac:dyDescent="0.25">
      <c r="A2179" t="s">
        <v>2432</v>
      </c>
      <c r="B2179" s="101" t="s">
        <v>5065</v>
      </c>
      <c r="C2179" s="101" t="s">
        <v>5066</v>
      </c>
      <c r="D2179" t="s">
        <v>4692</v>
      </c>
    </row>
    <row r="2180" spans="1:4" x14ac:dyDescent="0.25">
      <c r="A2180" t="s">
        <v>2433</v>
      </c>
      <c r="B2180" s="101" t="s">
        <v>5065</v>
      </c>
      <c r="C2180" s="101" t="s">
        <v>5066</v>
      </c>
      <c r="D2180" t="s">
        <v>4693</v>
      </c>
    </row>
    <row r="2181" spans="1:4" x14ac:dyDescent="0.25">
      <c r="A2181" t="s">
        <v>2434</v>
      </c>
      <c r="B2181" s="101" t="s">
        <v>5065</v>
      </c>
      <c r="C2181" s="101" t="s">
        <v>5066</v>
      </c>
      <c r="D2181" t="s">
        <v>4694</v>
      </c>
    </row>
    <row r="2182" spans="1:4" x14ac:dyDescent="0.25">
      <c r="A2182" t="s">
        <v>2435</v>
      </c>
      <c r="B2182" s="101" t="s">
        <v>5065</v>
      </c>
      <c r="C2182" s="101" t="s">
        <v>5066</v>
      </c>
      <c r="D2182" t="s">
        <v>4695</v>
      </c>
    </row>
    <row r="2183" spans="1:4" x14ac:dyDescent="0.25">
      <c r="A2183" t="s">
        <v>2436</v>
      </c>
      <c r="B2183" s="101" t="s">
        <v>5065</v>
      </c>
      <c r="C2183" s="101" t="s">
        <v>5066</v>
      </c>
      <c r="D2183" t="s">
        <v>2727</v>
      </c>
    </row>
    <row r="2184" spans="1:4" x14ac:dyDescent="0.25">
      <c r="A2184" t="s">
        <v>2437</v>
      </c>
      <c r="B2184" s="101" t="s">
        <v>5065</v>
      </c>
      <c r="C2184" s="101" t="s">
        <v>5066</v>
      </c>
      <c r="D2184" t="s">
        <v>4696</v>
      </c>
    </row>
    <row r="2185" spans="1:4" x14ac:dyDescent="0.25">
      <c r="A2185" t="s">
        <v>2438</v>
      </c>
      <c r="B2185" s="101" t="s">
        <v>5065</v>
      </c>
      <c r="C2185" s="101" t="s">
        <v>5066</v>
      </c>
      <c r="D2185" t="s">
        <v>4475</v>
      </c>
    </row>
    <row r="2186" spans="1:4" x14ac:dyDescent="0.25">
      <c r="A2186" t="s">
        <v>2439</v>
      </c>
      <c r="B2186" s="101" t="s">
        <v>5065</v>
      </c>
      <c r="C2186" s="101" t="s">
        <v>5066</v>
      </c>
      <c r="D2186" t="s">
        <v>4697</v>
      </c>
    </row>
    <row r="2187" spans="1:4" x14ac:dyDescent="0.25">
      <c r="A2187" t="s">
        <v>2440</v>
      </c>
      <c r="B2187" s="101" t="s">
        <v>5065</v>
      </c>
      <c r="C2187" s="101" t="s">
        <v>5066</v>
      </c>
      <c r="D2187" t="s">
        <v>4698</v>
      </c>
    </row>
    <row r="2188" spans="1:4" x14ac:dyDescent="0.25">
      <c r="A2188" t="s">
        <v>2441</v>
      </c>
      <c r="B2188" s="101" t="s">
        <v>5065</v>
      </c>
      <c r="C2188" s="101" t="s">
        <v>5066</v>
      </c>
      <c r="D2188" t="s">
        <v>4699</v>
      </c>
    </row>
    <row r="2189" spans="1:4" x14ac:dyDescent="0.25">
      <c r="A2189" t="s">
        <v>2442</v>
      </c>
      <c r="B2189" s="101" t="s">
        <v>5065</v>
      </c>
      <c r="C2189" s="101" t="s">
        <v>5066</v>
      </c>
      <c r="D2189" t="s">
        <v>4700</v>
      </c>
    </row>
    <row r="2190" spans="1:4" x14ac:dyDescent="0.25">
      <c r="A2190" t="s">
        <v>2443</v>
      </c>
      <c r="B2190" s="101" t="s">
        <v>5065</v>
      </c>
      <c r="C2190" s="101" t="s">
        <v>5066</v>
      </c>
      <c r="D2190" t="s">
        <v>4701</v>
      </c>
    </row>
    <row r="2191" spans="1:4" x14ac:dyDescent="0.25">
      <c r="A2191" t="s">
        <v>2444</v>
      </c>
      <c r="B2191" s="101" t="s">
        <v>5065</v>
      </c>
      <c r="C2191" s="101" t="s">
        <v>5066</v>
      </c>
      <c r="D2191" t="s">
        <v>4702</v>
      </c>
    </row>
    <row r="2192" spans="1:4" x14ac:dyDescent="0.25">
      <c r="A2192" t="s">
        <v>2445</v>
      </c>
      <c r="B2192" s="101" t="s">
        <v>5065</v>
      </c>
      <c r="C2192" s="101" t="s">
        <v>5066</v>
      </c>
      <c r="D2192" t="s">
        <v>4703</v>
      </c>
    </row>
    <row r="2193" spans="1:4" x14ac:dyDescent="0.25">
      <c r="A2193" t="s">
        <v>2446</v>
      </c>
      <c r="B2193" s="101" t="s">
        <v>5065</v>
      </c>
      <c r="C2193" s="101" t="s">
        <v>5066</v>
      </c>
      <c r="D2193" t="s">
        <v>4704</v>
      </c>
    </row>
    <row r="2194" spans="1:4" x14ac:dyDescent="0.25">
      <c r="A2194" t="s">
        <v>2447</v>
      </c>
      <c r="B2194" s="101" t="s">
        <v>5065</v>
      </c>
      <c r="C2194" s="101" t="s">
        <v>5066</v>
      </c>
      <c r="D2194" t="s">
        <v>4705</v>
      </c>
    </row>
    <row r="2195" spans="1:4" x14ac:dyDescent="0.25">
      <c r="A2195" t="s">
        <v>2448</v>
      </c>
      <c r="B2195" s="101" t="s">
        <v>4957</v>
      </c>
      <c r="C2195" s="101" t="s">
        <v>4958</v>
      </c>
      <c r="D2195" t="s">
        <v>4706</v>
      </c>
    </row>
    <row r="2196" spans="1:4" x14ac:dyDescent="0.25">
      <c r="A2196" t="s">
        <v>2449</v>
      </c>
      <c r="B2196" s="101" t="s">
        <v>4957</v>
      </c>
      <c r="C2196" s="101" t="s">
        <v>4958</v>
      </c>
      <c r="D2196" t="s">
        <v>4707</v>
      </c>
    </row>
    <row r="2197" spans="1:4" x14ac:dyDescent="0.25">
      <c r="A2197" t="s">
        <v>2450</v>
      </c>
      <c r="B2197" s="101" t="s">
        <v>4957</v>
      </c>
      <c r="C2197" s="101" t="s">
        <v>4958</v>
      </c>
      <c r="D2197" t="s">
        <v>4708</v>
      </c>
    </row>
    <row r="2198" spans="1:4" x14ac:dyDescent="0.25">
      <c r="A2198" t="s">
        <v>2451</v>
      </c>
      <c r="B2198" s="101" t="s">
        <v>4957</v>
      </c>
      <c r="C2198" s="101" t="s">
        <v>4958</v>
      </c>
      <c r="D2198" t="s">
        <v>4709</v>
      </c>
    </row>
    <row r="2199" spans="1:4" x14ac:dyDescent="0.25">
      <c r="A2199" t="s">
        <v>2452</v>
      </c>
      <c r="B2199" s="101" t="s">
        <v>4957</v>
      </c>
      <c r="C2199" s="101" t="s">
        <v>4958</v>
      </c>
      <c r="D2199" t="s">
        <v>4710</v>
      </c>
    </row>
    <row r="2200" spans="1:4" x14ac:dyDescent="0.25">
      <c r="A2200" t="s">
        <v>2453</v>
      </c>
      <c r="B2200" s="101" t="s">
        <v>4957</v>
      </c>
      <c r="C2200" s="101" t="s">
        <v>4958</v>
      </c>
      <c r="D2200" t="s">
        <v>4711</v>
      </c>
    </row>
    <row r="2201" spans="1:4" x14ac:dyDescent="0.25">
      <c r="A2201" t="s">
        <v>2454</v>
      </c>
      <c r="B2201" s="101" t="s">
        <v>4957</v>
      </c>
      <c r="C2201" s="101" t="s">
        <v>4958</v>
      </c>
      <c r="D2201" t="s">
        <v>4712</v>
      </c>
    </row>
    <row r="2202" spans="1:4" x14ac:dyDescent="0.25">
      <c r="A2202" t="s">
        <v>2455</v>
      </c>
      <c r="B2202" s="101" t="s">
        <v>4957</v>
      </c>
      <c r="C2202" s="101" t="s">
        <v>4958</v>
      </c>
      <c r="D2202" t="s">
        <v>4713</v>
      </c>
    </row>
    <row r="2203" spans="1:4" x14ac:dyDescent="0.25">
      <c r="A2203" t="s">
        <v>2456</v>
      </c>
      <c r="B2203" s="101" t="s">
        <v>4957</v>
      </c>
      <c r="C2203" s="101" t="s">
        <v>4958</v>
      </c>
      <c r="D2203" t="s">
        <v>4714</v>
      </c>
    </row>
    <row r="2204" spans="1:4" x14ac:dyDescent="0.25">
      <c r="A2204" t="s">
        <v>2457</v>
      </c>
      <c r="B2204" s="101" t="s">
        <v>4957</v>
      </c>
      <c r="C2204" s="101" t="s">
        <v>4958</v>
      </c>
      <c r="D2204" t="s">
        <v>4715</v>
      </c>
    </row>
    <row r="2205" spans="1:4" x14ac:dyDescent="0.25">
      <c r="A2205" t="s">
        <v>2458</v>
      </c>
      <c r="B2205" s="101" t="s">
        <v>4957</v>
      </c>
      <c r="C2205" s="101" t="s">
        <v>4958</v>
      </c>
      <c r="D2205" t="s">
        <v>4716</v>
      </c>
    </row>
    <row r="2206" spans="1:4" x14ac:dyDescent="0.25">
      <c r="A2206" t="s">
        <v>2459</v>
      </c>
      <c r="B2206" s="101" t="s">
        <v>4957</v>
      </c>
      <c r="C2206" s="101" t="s">
        <v>4958</v>
      </c>
      <c r="D2206" t="s">
        <v>4717</v>
      </c>
    </row>
    <row r="2207" spans="1:4" x14ac:dyDescent="0.25">
      <c r="A2207" t="s">
        <v>2460</v>
      </c>
      <c r="B2207" s="101" t="s">
        <v>4957</v>
      </c>
      <c r="C2207" s="101" t="s">
        <v>4958</v>
      </c>
      <c r="D2207" t="s">
        <v>2992</v>
      </c>
    </row>
    <row r="2208" spans="1:4" x14ac:dyDescent="0.25">
      <c r="A2208" t="s">
        <v>2461</v>
      </c>
      <c r="B2208" s="101" t="s">
        <v>4957</v>
      </c>
      <c r="C2208" s="101" t="s">
        <v>4958</v>
      </c>
      <c r="D2208" t="s">
        <v>4718</v>
      </c>
    </row>
    <row r="2209" spans="1:4" x14ac:dyDescent="0.25">
      <c r="A2209" t="s">
        <v>2462</v>
      </c>
      <c r="B2209" s="101" t="s">
        <v>4957</v>
      </c>
      <c r="C2209" s="101" t="s">
        <v>4958</v>
      </c>
      <c r="D2209" t="s">
        <v>4719</v>
      </c>
    </row>
    <row r="2210" spans="1:4" x14ac:dyDescent="0.25">
      <c r="A2210" t="s">
        <v>2463</v>
      </c>
      <c r="B2210" s="101" t="s">
        <v>4957</v>
      </c>
      <c r="C2210" s="101" t="s">
        <v>4958</v>
      </c>
      <c r="D2210" t="s">
        <v>4720</v>
      </c>
    </row>
    <row r="2211" spans="1:4" x14ac:dyDescent="0.25">
      <c r="A2211" t="s">
        <v>2464</v>
      </c>
      <c r="B2211" s="101" t="s">
        <v>4957</v>
      </c>
      <c r="C2211" s="101" t="s">
        <v>4958</v>
      </c>
      <c r="D2211" t="s">
        <v>4721</v>
      </c>
    </row>
    <row r="2212" spans="1:4" x14ac:dyDescent="0.25">
      <c r="A2212" t="s">
        <v>2465</v>
      </c>
      <c r="B2212" s="101" t="s">
        <v>5013</v>
      </c>
      <c r="C2212" s="101" t="s">
        <v>5014</v>
      </c>
      <c r="D2212" t="s">
        <v>4722</v>
      </c>
    </row>
    <row r="2213" spans="1:4" x14ac:dyDescent="0.25">
      <c r="A2213" t="s">
        <v>2466</v>
      </c>
      <c r="B2213" s="101" t="s">
        <v>5013</v>
      </c>
      <c r="C2213" s="101" t="s">
        <v>5014</v>
      </c>
      <c r="D2213" t="s">
        <v>4723</v>
      </c>
    </row>
    <row r="2214" spans="1:4" x14ac:dyDescent="0.25">
      <c r="A2214" t="s">
        <v>2467</v>
      </c>
      <c r="B2214" s="101" t="s">
        <v>5013</v>
      </c>
      <c r="C2214" s="101" t="s">
        <v>5014</v>
      </c>
      <c r="D2214" t="s">
        <v>4724</v>
      </c>
    </row>
    <row r="2215" spans="1:4" x14ac:dyDescent="0.25">
      <c r="A2215" t="s">
        <v>2468</v>
      </c>
      <c r="B2215" s="101" t="s">
        <v>5013</v>
      </c>
      <c r="C2215" s="101" t="s">
        <v>5014</v>
      </c>
      <c r="D2215" t="s">
        <v>2899</v>
      </c>
    </row>
    <row r="2216" spans="1:4" x14ac:dyDescent="0.25">
      <c r="A2216" t="s">
        <v>2469</v>
      </c>
      <c r="B2216" s="101" t="s">
        <v>5013</v>
      </c>
      <c r="C2216" s="101" t="s">
        <v>5014</v>
      </c>
      <c r="D2216" t="s">
        <v>4725</v>
      </c>
    </row>
    <row r="2217" spans="1:4" x14ac:dyDescent="0.25">
      <c r="A2217" t="s">
        <v>2470</v>
      </c>
      <c r="B2217" s="101" t="s">
        <v>5013</v>
      </c>
      <c r="C2217" s="101" t="s">
        <v>5014</v>
      </c>
      <c r="D2217" t="s">
        <v>4726</v>
      </c>
    </row>
    <row r="2218" spans="1:4" x14ac:dyDescent="0.25">
      <c r="A2218" t="s">
        <v>2471</v>
      </c>
      <c r="B2218" s="101" t="s">
        <v>5013</v>
      </c>
      <c r="C2218" s="101" t="s">
        <v>5014</v>
      </c>
      <c r="D2218" t="s">
        <v>3561</v>
      </c>
    </row>
    <row r="2219" spans="1:4" x14ac:dyDescent="0.25">
      <c r="A2219" t="s">
        <v>2472</v>
      </c>
      <c r="B2219" s="101" t="s">
        <v>5013</v>
      </c>
      <c r="C2219" s="101" t="s">
        <v>5014</v>
      </c>
      <c r="D2219" t="s">
        <v>2985</v>
      </c>
    </row>
    <row r="2220" spans="1:4" x14ac:dyDescent="0.25">
      <c r="A2220" t="s">
        <v>2473</v>
      </c>
      <c r="B2220" s="101" t="s">
        <v>5013</v>
      </c>
      <c r="C2220" s="101" t="s">
        <v>5014</v>
      </c>
      <c r="D2220" t="s">
        <v>4727</v>
      </c>
    </row>
    <row r="2221" spans="1:4" x14ac:dyDescent="0.25">
      <c r="A2221" t="s">
        <v>2474</v>
      </c>
      <c r="B2221" s="101" t="s">
        <v>5013</v>
      </c>
      <c r="C2221" s="101" t="s">
        <v>5014</v>
      </c>
      <c r="D2221" t="s">
        <v>4728</v>
      </c>
    </row>
    <row r="2222" spans="1:4" x14ac:dyDescent="0.25">
      <c r="A2222" t="s">
        <v>2475</v>
      </c>
      <c r="B2222" s="101" t="s">
        <v>5013</v>
      </c>
      <c r="C2222" s="101" t="s">
        <v>5014</v>
      </c>
      <c r="D2222" t="s">
        <v>3757</v>
      </c>
    </row>
    <row r="2223" spans="1:4" x14ac:dyDescent="0.25">
      <c r="A2223" t="s">
        <v>2476</v>
      </c>
      <c r="B2223" s="101" t="s">
        <v>5013</v>
      </c>
      <c r="C2223" s="101" t="s">
        <v>5014</v>
      </c>
      <c r="D2223" t="s">
        <v>4729</v>
      </c>
    </row>
    <row r="2224" spans="1:4" x14ac:dyDescent="0.25">
      <c r="A2224" t="s">
        <v>2477</v>
      </c>
      <c r="B2224" s="101" t="s">
        <v>5013</v>
      </c>
      <c r="C2224" s="101" t="s">
        <v>5014</v>
      </c>
      <c r="D2224" t="s">
        <v>4730</v>
      </c>
    </row>
    <row r="2225" spans="1:4" x14ac:dyDescent="0.25">
      <c r="A2225" t="s">
        <v>2478</v>
      </c>
      <c r="B2225" s="101" t="s">
        <v>5013</v>
      </c>
      <c r="C2225" s="101" t="s">
        <v>5014</v>
      </c>
      <c r="D2225" t="s">
        <v>4731</v>
      </c>
    </row>
    <row r="2226" spans="1:4" x14ac:dyDescent="0.25">
      <c r="A2226" t="s">
        <v>2479</v>
      </c>
      <c r="B2226" s="101" t="s">
        <v>5013</v>
      </c>
      <c r="C2226" s="101" t="s">
        <v>5014</v>
      </c>
      <c r="D2226" t="s">
        <v>4732</v>
      </c>
    </row>
    <row r="2227" spans="1:4" x14ac:dyDescent="0.25">
      <c r="A2227" t="s">
        <v>2480</v>
      </c>
      <c r="B2227" s="101" t="s">
        <v>5013</v>
      </c>
      <c r="C2227" s="101" t="s">
        <v>5014</v>
      </c>
      <c r="D2227" t="s">
        <v>4733</v>
      </c>
    </row>
    <row r="2228" spans="1:4" x14ac:dyDescent="0.25">
      <c r="A2228" t="s">
        <v>2481</v>
      </c>
      <c r="B2228" s="101" t="s">
        <v>5013</v>
      </c>
      <c r="C2228" s="101" t="s">
        <v>5014</v>
      </c>
      <c r="D2228" t="s">
        <v>4734</v>
      </c>
    </row>
    <row r="2229" spans="1:4" x14ac:dyDescent="0.25">
      <c r="A2229" t="s">
        <v>2482</v>
      </c>
      <c r="B2229" s="101" t="s">
        <v>5013</v>
      </c>
      <c r="C2229" s="101" t="s">
        <v>5014</v>
      </c>
      <c r="D2229" t="s">
        <v>4735</v>
      </c>
    </row>
    <row r="2230" spans="1:4" x14ac:dyDescent="0.25">
      <c r="A2230" t="s">
        <v>2483</v>
      </c>
      <c r="B2230" s="101" t="s">
        <v>5013</v>
      </c>
      <c r="C2230" s="101" t="s">
        <v>5014</v>
      </c>
      <c r="D2230" t="s">
        <v>4736</v>
      </c>
    </row>
    <row r="2231" spans="1:4" x14ac:dyDescent="0.25">
      <c r="A2231" t="s">
        <v>2484</v>
      </c>
      <c r="B2231" s="101" t="s">
        <v>5013</v>
      </c>
      <c r="C2231" s="101" t="s">
        <v>5014</v>
      </c>
      <c r="D2231" t="s">
        <v>4737</v>
      </c>
    </row>
    <row r="2232" spans="1:4" x14ac:dyDescent="0.25">
      <c r="A2232" t="s">
        <v>2485</v>
      </c>
      <c r="B2232" s="101" t="s">
        <v>5013</v>
      </c>
      <c r="C2232" s="101" t="s">
        <v>5014</v>
      </c>
      <c r="D2232" t="s">
        <v>4388</v>
      </c>
    </row>
    <row r="2233" spans="1:4" x14ac:dyDescent="0.25">
      <c r="A2233" t="s">
        <v>2486</v>
      </c>
      <c r="B2233" s="101" t="s">
        <v>5013</v>
      </c>
      <c r="C2233" s="101" t="s">
        <v>5014</v>
      </c>
      <c r="D2233" t="s">
        <v>4738</v>
      </c>
    </row>
    <row r="2234" spans="1:4" x14ac:dyDescent="0.25">
      <c r="A2234" t="s">
        <v>2487</v>
      </c>
      <c r="B2234" s="101" t="s">
        <v>5013</v>
      </c>
      <c r="C2234" s="101" t="s">
        <v>5014</v>
      </c>
      <c r="D2234" t="s">
        <v>4739</v>
      </c>
    </row>
    <row r="2235" spans="1:4" x14ac:dyDescent="0.25">
      <c r="A2235" t="s">
        <v>2488</v>
      </c>
      <c r="B2235" s="101" t="s">
        <v>5013</v>
      </c>
      <c r="C2235" s="101" t="s">
        <v>5014</v>
      </c>
      <c r="D2235" t="s">
        <v>4740</v>
      </c>
    </row>
    <row r="2236" spans="1:4" x14ac:dyDescent="0.25">
      <c r="A2236" t="s">
        <v>2489</v>
      </c>
      <c r="B2236" s="101" t="s">
        <v>5013</v>
      </c>
      <c r="C2236" s="101" t="s">
        <v>5014</v>
      </c>
      <c r="D2236" t="s">
        <v>4741</v>
      </c>
    </row>
    <row r="2237" spans="1:4" x14ac:dyDescent="0.25">
      <c r="A2237" t="s">
        <v>2490</v>
      </c>
      <c r="B2237" s="101" t="s">
        <v>5013</v>
      </c>
      <c r="C2237" s="101" t="s">
        <v>5014</v>
      </c>
      <c r="D2237" t="s">
        <v>4742</v>
      </c>
    </row>
    <row r="2238" spans="1:4" x14ac:dyDescent="0.25">
      <c r="A2238" t="s">
        <v>2491</v>
      </c>
      <c r="B2238" s="101" t="s">
        <v>4951</v>
      </c>
      <c r="C2238" s="101" t="s">
        <v>4952</v>
      </c>
      <c r="D2238" t="s">
        <v>4743</v>
      </c>
    </row>
    <row r="2239" spans="1:4" x14ac:dyDescent="0.25">
      <c r="A2239" t="s">
        <v>2492</v>
      </c>
      <c r="B2239" s="101" t="s">
        <v>4951</v>
      </c>
      <c r="C2239" s="101" t="s">
        <v>4952</v>
      </c>
      <c r="D2239" t="s">
        <v>4744</v>
      </c>
    </row>
    <row r="2240" spans="1:4" x14ac:dyDescent="0.25">
      <c r="A2240" t="s">
        <v>2493</v>
      </c>
      <c r="B2240" s="101" t="s">
        <v>4951</v>
      </c>
      <c r="C2240" s="101" t="s">
        <v>4952</v>
      </c>
      <c r="D2240" t="s">
        <v>4745</v>
      </c>
    </row>
    <row r="2241" spans="1:4" x14ac:dyDescent="0.25">
      <c r="A2241" t="s">
        <v>2494</v>
      </c>
      <c r="B2241" s="101" t="s">
        <v>4951</v>
      </c>
      <c r="C2241" s="101" t="s">
        <v>4952</v>
      </c>
      <c r="D2241" t="s">
        <v>4746</v>
      </c>
    </row>
    <row r="2242" spans="1:4" x14ac:dyDescent="0.25">
      <c r="A2242" t="s">
        <v>2495</v>
      </c>
      <c r="B2242" s="101" t="s">
        <v>4951</v>
      </c>
      <c r="C2242" s="101" t="s">
        <v>4952</v>
      </c>
      <c r="D2242" t="s">
        <v>4747</v>
      </c>
    </row>
    <row r="2243" spans="1:4" x14ac:dyDescent="0.25">
      <c r="A2243" t="s">
        <v>2496</v>
      </c>
      <c r="B2243" s="101" t="s">
        <v>4951</v>
      </c>
      <c r="C2243" s="101" t="s">
        <v>4952</v>
      </c>
      <c r="D2243" t="s">
        <v>4748</v>
      </c>
    </row>
    <row r="2244" spans="1:4" x14ac:dyDescent="0.25">
      <c r="A2244" t="s">
        <v>2497</v>
      </c>
      <c r="B2244" s="101" t="s">
        <v>4951</v>
      </c>
      <c r="C2244" s="101" t="s">
        <v>4952</v>
      </c>
      <c r="D2244" t="s">
        <v>4357</v>
      </c>
    </row>
    <row r="2245" spans="1:4" x14ac:dyDescent="0.25">
      <c r="A2245" t="s">
        <v>2498</v>
      </c>
      <c r="B2245" s="101" t="s">
        <v>4951</v>
      </c>
      <c r="C2245" s="101" t="s">
        <v>4952</v>
      </c>
      <c r="D2245" t="s">
        <v>4749</v>
      </c>
    </row>
    <row r="2246" spans="1:4" x14ac:dyDescent="0.25">
      <c r="A2246" t="s">
        <v>2499</v>
      </c>
      <c r="B2246" s="101" t="s">
        <v>4951</v>
      </c>
      <c r="C2246" s="101" t="s">
        <v>4952</v>
      </c>
      <c r="D2246" t="s">
        <v>4750</v>
      </c>
    </row>
    <row r="2247" spans="1:4" x14ac:dyDescent="0.25">
      <c r="A2247" t="s">
        <v>2500</v>
      </c>
      <c r="B2247" s="101" t="s">
        <v>4951</v>
      </c>
      <c r="C2247" s="101" t="s">
        <v>4952</v>
      </c>
      <c r="D2247" t="s">
        <v>4751</v>
      </c>
    </row>
    <row r="2248" spans="1:4" x14ac:dyDescent="0.25">
      <c r="A2248" t="s">
        <v>2501</v>
      </c>
      <c r="B2248" s="101" t="s">
        <v>4951</v>
      </c>
      <c r="C2248" s="101" t="s">
        <v>4952</v>
      </c>
      <c r="D2248" t="s">
        <v>4752</v>
      </c>
    </row>
    <row r="2249" spans="1:4" x14ac:dyDescent="0.25">
      <c r="A2249" t="s">
        <v>2502</v>
      </c>
      <c r="B2249" s="101" t="s">
        <v>4951</v>
      </c>
      <c r="C2249" s="101" t="s">
        <v>4952</v>
      </c>
      <c r="D2249" t="s">
        <v>4753</v>
      </c>
    </row>
    <row r="2250" spans="1:4" x14ac:dyDescent="0.25">
      <c r="A2250" t="s">
        <v>2503</v>
      </c>
      <c r="B2250" s="101" t="s">
        <v>5057</v>
      </c>
      <c r="C2250" s="101" t="s">
        <v>5058</v>
      </c>
      <c r="D2250" t="s">
        <v>4754</v>
      </c>
    </row>
    <row r="2251" spans="1:4" x14ac:dyDescent="0.25">
      <c r="A2251" t="s">
        <v>2504</v>
      </c>
      <c r="B2251" s="101" t="s">
        <v>5057</v>
      </c>
      <c r="C2251" s="101" t="s">
        <v>5058</v>
      </c>
      <c r="D2251" t="s">
        <v>4755</v>
      </c>
    </row>
    <row r="2252" spans="1:4" x14ac:dyDescent="0.25">
      <c r="A2252" t="s">
        <v>2505</v>
      </c>
      <c r="B2252" s="101" t="s">
        <v>5057</v>
      </c>
      <c r="C2252" s="101" t="s">
        <v>5058</v>
      </c>
      <c r="D2252" t="s">
        <v>4756</v>
      </c>
    </row>
    <row r="2253" spans="1:4" x14ac:dyDescent="0.25">
      <c r="A2253" t="s">
        <v>2506</v>
      </c>
      <c r="B2253" s="101" t="s">
        <v>5057</v>
      </c>
      <c r="C2253" s="101" t="s">
        <v>5058</v>
      </c>
      <c r="D2253" t="s">
        <v>4757</v>
      </c>
    </row>
    <row r="2254" spans="1:4" x14ac:dyDescent="0.25">
      <c r="A2254" t="s">
        <v>2507</v>
      </c>
      <c r="B2254" s="101" t="s">
        <v>5057</v>
      </c>
      <c r="C2254" s="101" t="s">
        <v>5058</v>
      </c>
      <c r="D2254" t="s">
        <v>4758</v>
      </c>
    </row>
    <row r="2255" spans="1:4" x14ac:dyDescent="0.25">
      <c r="A2255" t="s">
        <v>2508</v>
      </c>
      <c r="B2255" s="101" t="s">
        <v>5057</v>
      </c>
      <c r="C2255" s="101" t="s">
        <v>5058</v>
      </c>
      <c r="D2255" t="s">
        <v>4759</v>
      </c>
    </row>
    <row r="2256" spans="1:4" x14ac:dyDescent="0.25">
      <c r="A2256" t="s">
        <v>2509</v>
      </c>
      <c r="B2256" s="101" t="s">
        <v>5057</v>
      </c>
      <c r="C2256" s="101" t="s">
        <v>5058</v>
      </c>
      <c r="D2256" t="s">
        <v>4760</v>
      </c>
    </row>
    <row r="2257" spans="1:4" x14ac:dyDescent="0.25">
      <c r="A2257" t="s">
        <v>2510</v>
      </c>
      <c r="B2257" s="101" t="s">
        <v>5057</v>
      </c>
      <c r="C2257" s="101" t="s">
        <v>5058</v>
      </c>
      <c r="D2257" t="s">
        <v>4761</v>
      </c>
    </row>
    <row r="2258" spans="1:4" x14ac:dyDescent="0.25">
      <c r="A2258" t="s">
        <v>2511</v>
      </c>
      <c r="B2258" s="101" t="s">
        <v>5057</v>
      </c>
      <c r="C2258" s="101" t="s">
        <v>5058</v>
      </c>
      <c r="D2258" t="s">
        <v>4762</v>
      </c>
    </row>
    <row r="2259" spans="1:4" x14ac:dyDescent="0.25">
      <c r="A2259" t="s">
        <v>2512</v>
      </c>
      <c r="B2259" s="101" t="s">
        <v>5057</v>
      </c>
      <c r="C2259" s="101" t="s">
        <v>5058</v>
      </c>
      <c r="D2259" t="s">
        <v>4763</v>
      </c>
    </row>
    <row r="2260" spans="1:4" x14ac:dyDescent="0.25">
      <c r="A2260" t="s">
        <v>2513</v>
      </c>
      <c r="B2260" s="101" t="s">
        <v>5057</v>
      </c>
      <c r="C2260" s="101" t="s">
        <v>5058</v>
      </c>
      <c r="D2260" t="s">
        <v>4764</v>
      </c>
    </row>
    <row r="2261" spans="1:4" x14ac:dyDescent="0.25">
      <c r="A2261" t="s">
        <v>2514</v>
      </c>
      <c r="B2261" s="101" t="s">
        <v>5057</v>
      </c>
      <c r="C2261" s="101" t="s">
        <v>5058</v>
      </c>
      <c r="D2261" t="s">
        <v>4765</v>
      </c>
    </row>
    <row r="2262" spans="1:4" x14ac:dyDescent="0.25">
      <c r="A2262" t="s">
        <v>2515</v>
      </c>
      <c r="B2262" s="101" t="s">
        <v>5057</v>
      </c>
      <c r="C2262" s="101" t="s">
        <v>5058</v>
      </c>
      <c r="D2262" t="s">
        <v>4766</v>
      </c>
    </row>
    <row r="2263" spans="1:4" x14ac:dyDescent="0.25">
      <c r="A2263" t="s">
        <v>2529</v>
      </c>
      <c r="B2263" s="101" t="s">
        <v>4979</v>
      </c>
      <c r="C2263" s="101" t="s">
        <v>4980</v>
      </c>
      <c r="D2263" t="s">
        <v>4767</v>
      </c>
    </row>
    <row r="2264" spans="1:4" x14ac:dyDescent="0.25">
      <c r="A2264" t="s">
        <v>2530</v>
      </c>
      <c r="B2264" s="101" t="s">
        <v>4979</v>
      </c>
      <c r="C2264" s="101" t="s">
        <v>4980</v>
      </c>
      <c r="D2264" t="s">
        <v>4768</v>
      </c>
    </row>
    <row r="2265" spans="1:4" x14ac:dyDescent="0.25">
      <c r="A2265" t="s">
        <v>2531</v>
      </c>
      <c r="B2265" s="101" t="s">
        <v>4979</v>
      </c>
      <c r="C2265" s="101" t="s">
        <v>4980</v>
      </c>
      <c r="D2265" t="s">
        <v>4769</v>
      </c>
    </row>
    <row r="2266" spans="1:4" x14ac:dyDescent="0.25">
      <c r="A2266" t="s">
        <v>2532</v>
      </c>
      <c r="B2266" s="101" t="s">
        <v>4979</v>
      </c>
      <c r="C2266" s="101" t="s">
        <v>4980</v>
      </c>
      <c r="D2266" t="s">
        <v>4770</v>
      </c>
    </row>
    <row r="2267" spans="1:4" x14ac:dyDescent="0.25">
      <c r="A2267" t="s">
        <v>2533</v>
      </c>
      <c r="B2267" s="101" t="s">
        <v>4979</v>
      </c>
      <c r="C2267" s="101" t="s">
        <v>4980</v>
      </c>
      <c r="D2267" t="s">
        <v>4771</v>
      </c>
    </row>
    <row r="2268" spans="1:4" x14ac:dyDescent="0.25">
      <c r="A2268" t="s">
        <v>2534</v>
      </c>
      <c r="B2268" s="101" t="s">
        <v>4979</v>
      </c>
      <c r="C2268" s="101" t="s">
        <v>4980</v>
      </c>
      <c r="D2268" t="s">
        <v>4772</v>
      </c>
    </row>
    <row r="2269" spans="1:4" x14ac:dyDescent="0.25">
      <c r="A2269" t="s">
        <v>2535</v>
      </c>
      <c r="B2269" s="101" t="s">
        <v>4979</v>
      </c>
      <c r="C2269" s="101" t="s">
        <v>4980</v>
      </c>
      <c r="D2269" t="s">
        <v>4773</v>
      </c>
    </row>
    <row r="2270" spans="1:4" x14ac:dyDescent="0.25">
      <c r="A2270" t="s">
        <v>2536</v>
      </c>
      <c r="B2270" s="101" t="s">
        <v>4979</v>
      </c>
      <c r="C2270" s="101" t="s">
        <v>4980</v>
      </c>
      <c r="D2270" t="s">
        <v>4774</v>
      </c>
    </row>
    <row r="2271" spans="1:4" x14ac:dyDescent="0.25">
      <c r="A2271" t="s">
        <v>2537</v>
      </c>
      <c r="B2271" s="101" t="s">
        <v>4979</v>
      </c>
      <c r="C2271" s="101" t="s">
        <v>4980</v>
      </c>
      <c r="D2271" t="s">
        <v>4775</v>
      </c>
    </row>
    <row r="2272" spans="1:4" x14ac:dyDescent="0.25">
      <c r="A2272" t="s">
        <v>2538</v>
      </c>
      <c r="B2272" s="101" t="s">
        <v>4979</v>
      </c>
      <c r="C2272" s="101" t="s">
        <v>4980</v>
      </c>
      <c r="D2272" t="s">
        <v>4776</v>
      </c>
    </row>
    <row r="2273" spans="1:4" x14ac:dyDescent="0.25">
      <c r="A2273" t="s">
        <v>2539</v>
      </c>
      <c r="B2273" s="101" t="s">
        <v>4979</v>
      </c>
      <c r="C2273" s="101" t="s">
        <v>4980</v>
      </c>
      <c r="D2273" t="s">
        <v>3685</v>
      </c>
    </row>
    <row r="2274" spans="1:4" x14ac:dyDescent="0.25">
      <c r="A2274" t="s">
        <v>2540</v>
      </c>
      <c r="B2274" s="101" t="s">
        <v>4979</v>
      </c>
      <c r="C2274" s="101" t="s">
        <v>4980</v>
      </c>
      <c r="D2274" t="s">
        <v>4777</v>
      </c>
    </row>
    <row r="2275" spans="1:4" x14ac:dyDescent="0.25">
      <c r="A2275" t="s">
        <v>2541</v>
      </c>
      <c r="B2275" s="101" t="s">
        <v>4979</v>
      </c>
      <c r="C2275" s="101" t="s">
        <v>4980</v>
      </c>
      <c r="D2275" t="s">
        <v>4778</v>
      </c>
    </row>
    <row r="2276" spans="1:4" x14ac:dyDescent="0.25">
      <c r="A2276" t="s">
        <v>2542</v>
      </c>
      <c r="B2276" s="101" t="s">
        <v>4979</v>
      </c>
      <c r="C2276" s="101" t="s">
        <v>4980</v>
      </c>
      <c r="D2276" t="s">
        <v>4037</v>
      </c>
    </row>
    <row r="2277" spans="1:4" x14ac:dyDescent="0.25">
      <c r="A2277" t="s">
        <v>2543</v>
      </c>
      <c r="B2277" s="101" t="s">
        <v>4979</v>
      </c>
      <c r="C2277" s="101" t="s">
        <v>4980</v>
      </c>
      <c r="D2277" t="s">
        <v>4779</v>
      </c>
    </row>
    <row r="2278" spans="1:4" x14ac:dyDescent="0.25">
      <c r="A2278" t="s">
        <v>2544</v>
      </c>
      <c r="B2278" s="101" t="s">
        <v>4979</v>
      </c>
      <c r="C2278" s="101" t="s">
        <v>4980</v>
      </c>
      <c r="D2278" t="s">
        <v>4780</v>
      </c>
    </row>
    <row r="2279" spans="1:4" x14ac:dyDescent="0.25">
      <c r="A2279" t="s">
        <v>2545</v>
      </c>
      <c r="B2279" s="101" t="s">
        <v>4979</v>
      </c>
      <c r="C2279" s="101" t="s">
        <v>4980</v>
      </c>
      <c r="D2279" t="s">
        <v>4781</v>
      </c>
    </row>
    <row r="2280" spans="1:4" x14ac:dyDescent="0.25">
      <c r="A2280" t="s">
        <v>2546</v>
      </c>
      <c r="B2280" s="101" t="s">
        <v>4979</v>
      </c>
      <c r="C2280" s="101" t="s">
        <v>4980</v>
      </c>
      <c r="D2280" t="s">
        <v>4782</v>
      </c>
    </row>
    <row r="2281" spans="1:4" x14ac:dyDescent="0.25">
      <c r="A2281" t="s">
        <v>2547</v>
      </c>
      <c r="B2281" s="101" t="s">
        <v>4979</v>
      </c>
      <c r="C2281" s="101" t="s">
        <v>4980</v>
      </c>
      <c r="D2281" t="s">
        <v>4783</v>
      </c>
    </row>
    <row r="2282" spans="1:4" x14ac:dyDescent="0.25">
      <c r="A2282" t="s">
        <v>2548</v>
      </c>
      <c r="B2282" s="101" t="s">
        <v>4979</v>
      </c>
      <c r="C2282" s="101" t="s">
        <v>4980</v>
      </c>
      <c r="D2282" t="s">
        <v>4784</v>
      </c>
    </row>
    <row r="2283" spans="1:4" x14ac:dyDescent="0.25">
      <c r="A2283" t="s">
        <v>2549</v>
      </c>
      <c r="B2283" s="101" t="s">
        <v>4979</v>
      </c>
      <c r="C2283" s="101" t="s">
        <v>4980</v>
      </c>
      <c r="D2283" t="s">
        <v>4785</v>
      </c>
    </row>
    <row r="2284" spans="1:4" x14ac:dyDescent="0.25">
      <c r="A2284" t="s">
        <v>2550</v>
      </c>
      <c r="B2284" s="101" t="s">
        <v>4979</v>
      </c>
      <c r="C2284" s="101" t="s">
        <v>4980</v>
      </c>
      <c r="D2284" t="s">
        <v>4786</v>
      </c>
    </row>
    <row r="2285" spans="1:4" x14ac:dyDescent="0.25">
      <c r="A2285" t="s">
        <v>2551</v>
      </c>
      <c r="B2285" s="101" t="s">
        <v>4979</v>
      </c>
      <c r="C2285" s="101" t="s">
        <v>4980</v>
      </c>
      <c r="D2285" t="s">
        <v>4787</v>
      </c>
    </row>
    <row r="2286" spans="1:4" x14ac:dyDescent="0.25">
      <c r="A2286" t="s">
        <v>2552</v>
      </c>
      <c r="B2286" s="101" t="s">
        <v>4979</v>
      </c>
      <c r="C2286" s="101" t="s">
        <v>4980</v>
      </c>
      <c r="D2286" t="s">
        <v>4788</v>
      </c>
    </row>
    <row r="2287" spans="1:4" x14ac:dyDescent="0.25">
      <c r="A2287" t="s">
        <v>2553</v>
      </c>
      <c r="B2287" s="101" t="s">
        <v>4979</v>
      </c>
      <c r="C2287" s="101" t="s">
        <v>4980</v>
      </c>
      <c r="D2287" t="s">
        <v>3412</v>
      </c>
    </row>
    <row r="2288" spans="1:4" x14ac:dyDescent="0.25">
      <c r="A2288" t="s">
        <v>2554</v>
      </c>
      <c r="B2288" s="101" t="s">
        <v>4979</v>
      </c>
      <c r="C2288" s="101" t="s">
        <v>4980</v>
      </c>
      <c r="D2288" t="s">
        <v>4789</v>
      </c>
    </row>
    <row r="2289" spans="1:4" x14ac:dyDescent="0.25">
      <c r="A2289" t="s">
        <v>2555</v>
      </c>
      <c r="B2289" s="101" t="s">
        <v>4979</v>
      </c>
      <c r="C2289" s="101" t="s">
        <v>4980</v>
      </c>
      <c r="D2289" t="s">
        <v>4790</v>
      </c>
    </row>
    <row r="2290" spans="1:4" x14ac:dyDescent="0.25">
      <c r="A2290" t="s">
        <v>2556</v>
      </c>
      <c r="B2290" s="101" t="s">
        <v>4979</v>
      </c>
      <c r="C2290" s="101" t="s">
        <v>4980</v>
      </c>
      <c r="D2290" t="s">
        <v>4791</v>
      </c>
    </row>
    <row r="2291" spans="1:4" x14ac:dyDescent="0.25">
      <c r="A2291" t="s">
        <v>2557</v>
      </c>
      <c r="B2291" s="101" t="s">
        <v>4979</v>
      </c>
      <c r="C2291" s="101" t="s">
        <v>4980</v>
      </c>
      <c r="D2291" t="s">
        <v>4792</v>
      </c>
    </row>
    <row r="2292" spans="1:4" x14ac:dyDescent="0.25">
      <c r="A2292" t="s">
        <v>2558</v>
      </c>
      <c r="B2292" s="101" t="s">
        <v>4979</v>
      </c>
      <c r="C2292" s="101" t="s">
        <v>4980</v>
      </c>
      <c r="D2292" t="s">
        <v>4793</v>
      </c>
    </row>
    <row r="2293" spans="1:4" x14ac:dyDescent="0.25">
      <c r="A2293" t="s">
        <v>2559</v>
      </c>
      <c r="B2293" s="101" t="s">
        <v>4979</v>
      </c>
      <c r="C2293" s="101" t="s">
        <v>4980</v>
      </c>
      <c r="D2293" t="s">
        <v>4794</v>
      </c>
    </row>
    <row r="2294" spans="1:4" x14ac:dyDescent="0.25">
      <c r="A2294" t="s">
        <v>2560</v>
      </c>
      <c r="B2294" s="101" t="s">
        <v>4979</v>
      </c>
      <c r="C2294" s="101" t="s">
        <v>4980</v>
      </c>
      <c r="D2294" t="s">
        <v>4795</v>
      </c>
    </row>
    <row r="2295" spans="1:4" x14ac:dyDescent="0.25">
      <c r="A2295" t="s">
        <v>2561</v>
      </c>
      <c r="B2295" s="101" t="s">
        <v>4979</v>
      </c>
      <c r="C2295" s="101" t="s">
        <v>4980</v>
      </c>
      <c r="D2295" t="s">
        <v>4796</v>
      </c>
    </row>
    <row r="2296" spans="1:4" x14ac:dyDescent="0.25">
      <c r="A2296" t="s">
        <v>2562</v>
      </c>
      <c r="B2296" s="101" t="s">
        <v>4979</v>
      </c>
      <c r="C2296" s="101" t="s">
        <v>4980</v>
      </c>
      <c r="D2296" t="s">
        <v>4797</v>
      </c>
    </row>
    <row r="2297" spans="1:4" x14ac:dyDescent="0.25">
      <c r="A2297" t="s">
        <v>2563</v>
      </c>
      <c r="B2297" s="101" t="s">
        <v>4979</v>
      </c>
      <c r="C2297" s="101" t="s">
        <v>4980</v>
      </c>
      <c r="D2297" t="s">
        <v>4798</v>
      </c>
    </row>
    <row r="2298" spans="1:4" x14ac:dyDescent="0.25">
      <c r="A2298" t="s">
        <v>2564</v>
      </c>
      <c r="B2298" s="101" t="s">
        <v>4979</v>
      </c>
      <c r="C2298" s="101" t="s">
        <v>4980</v>
      </c>
      <c r="D2298" t="s">
        <v>4799</v>
      </c>
    </row>
    <row r="2299" spans="1:4" x14ac:dyDescent="0.25">
      <c r="A2299" t="s">
        <v>2565</v>
      </c>
      <c r="B2299" s="101" t="s">
        <v>4979</v>
      </c>
      <c r="C2299" s="101" t="s">
        <v>4980</v>
      </c>
      <c r="D2299" t="s">
        <v>4800</v>
      </c>
    </row>
    <row r="2300" spans="1:4" x14ac:dyDescent="0.25">
      <c r="A2300" t="s">
        <v>2566</v>
      </c>
      <c r="B2300" s="101" t="s">
        <v>4979</v>
      </c>
      <c r="C2300" s="101" t="s">
        <v>4980</v>
      </c>
      <c r="D2300" t="s">
        <v>4801</v>
      </c>
    </row>
    <row r="2301" spans="1:4" x14ac:dyDescent="0.25">
      <c r="A2301" t="s">
        <v>2567</v>
      </c>
      <c r="B2301" s="101" t="s">
        <v>4979</v>
      </c>
      <c r="C2301" s="101" t="s">
        <v>4980</v>
      </c>
      <c r="D2301" t="s">
        <v>4802</v>
      </c>
    </row>
    <row r="2302" spans="1:4" x14ac:dyDescent="0.25">
      <c r="A2302" t="s">
        <v>2568</v>
      </c>
      <c r="B2302" s="101" t="s">
        <v>4979</v>
      </c>
      <c r="C2302" s="101" t="s">
        <v>4980</v>
      </c>
      <c r="D2302" t="s">
        <v>4803</v>
      </c>
    </row>
    <row r="2303" spans="1:4" x14ac:dyDescent="0.25">
      <c r="A2303" t="s">
        <v>2569</v>
      </c>
      <c r="B2303" s="101" t="s">
        <v>4979</v>
      </c>
      <c r="C2303" s="101" t="s">
        <v>4980</v>
      </c>
      <c r="D2303" t="s">
        <v>4804</v>
      </c>
    </row>
    <row r="2304" spans="1:4" x14ac:dyDescent="0.25">
      <c r="A2304" t="s">
        <v>2570</v>
      </c>
      <c r="B2304" s="101" t="s">
        <v>4979</v>
      </c>
      <c r="C2304" s="101" t="s">
        <v>4980</v>
      </c>
      <c r="D2304" t="s">
        <v>4805</v>
      </c>
    </row>
    <row r="2305" spans="1:4" x14ac:dyDescent="0.25">
      <c r="A2305" t="s">
        <v>2571</v>
      </c>
      <c r="B2305" s="101" t="s">
        <v>4979</v>
      </c>
      <c r="C2305" s="101" t="s">
        <v>4980</v>
      </c>
      <c r="D2305" t="s">
        <v>4806</v>
      </c>
    </row>
    <row r="2306" spans="1:4" x14ac:dyDescent="0.25">
      <c r="A2306" t="s">
        <v>2572</v>
      </c>
      <c r="B2306" s="101" t="s">
        <v>4979</v>
      </c>
      <c r="C2306" s="101" t="s">
        <v>4980</v>
      </c>
      <c r="D2306" t="s">
        <v>4807</v>
      </c>
    </row>
    <row r="2307" spans="1:4" x14ac:dyDescent="0.25">
      <c r="A2307" t="s">
        <v>2573</v>
      </c>
      <c r="B2307" s="101" t="s">
        <v>5043</v>
      </c>
      <c r="C2307" s="101" t="s">
        <v>5044</v>
      </c>
      <c r="D2307" t="s">
        <v>4808</v>
      </c>
    </row>
    <row r="2308" spans="1:4" x14ac:dyDescent="0.25">
      <c r="A2308" t="s">
        <v>2574</v>
      </c>
      <c r="B2308" s="101" t="s">
        <v>5043</v>
      </c>
      <c r="C2308" s="101" t="s">
        <v>5044</v>
      </c>
      <c r="D2308" t="s">
        <v>4809</v>
      </c>
    </row>
    <row r="2309" spans="1:4" x14ac:dyDescent="0.25">
      <c r="A2309" t="s">
        <v>2575</v>
      </c>
      <c r="B2309" s="101" t="s">
        <v>5043</v>
      </c>
      <c r="C2309" s="101" t="s">
        <v>5044</v>
      </c>
      <c r="D2309" t="s">
        <v>3062</v>
      </c>
    </row>
    <row r="2310" spans="1:4" x14ac:dyDescent="0.25">
      <c r="A2310" t="s">
        <v>2576</v>
      </c>
      <c r="B2310" s="101" t="s">
        <v>5043</v>
      </c>
      <c r="C2310" s="101" t="s">
        <v>5044</v>
      </c>
      <c r="D2310" t="s">
        <v>4810</v>
      </c>
    </row>
    <row r="2311" spans="1:4" x14ac:dyDescent="0.25">
      <c r="A2311" t="s">
        <v>2577</v>
      </c>
      <c r="B2311" s="101" t="s">
        <v>5043</v>
      </c>
      <c r="C2311" s="101" t="s">
        <v>5044</v>
      </c>
      <c r="D2311" t="s">
        <v>4811</v>
      </c>
    </row>
    <row r="2312" spans="1:4" x14ac:dyDescent="0.25">
      <c r="A2312" t="s">
        <v>2578</v>
      </c>
      <c r="B2312" s="101" t="s">
        <v>5043</v>
      </c>
      <c r="C2312" s="101" t="s">
        <v>5044</v>
      </c>
      <c r="D2312" t="s">
        <v>4812</v>
      </c>
    </row>
    <row r="2313" spans="1:4" x14ac:dyDescent="0.25">
      <c r="A2313" t="s">
        <v>2579</v>
      </c>
      <c r="B2313" s="101" t="s">
        <v>5043</v>
      </c>
      <c r="C2313" s="101" t="s">
        <v>5044</v>
      </c>
      <c r="D2313" t="s">
        <v>4813</v>
      </c>
    </row>
    <row r="2314" spans="1:4" x14ac:dyDescent="0.25">
      <c r="A2314" t="s">
        <v>2580</v>
      </c>
      <c r="B2314" s="101" t="s">
        <v>5043</v>
      </c>
      <c r="C2314" s="101" t="s">
        <v>5044</v>
      </c>
      <c r="D2314" t="s">
        <v>3861</v>
      </c>
    </row>
    <row r="2315" spans="1:4" x14ac:dyDescent="0.25">
      <c r="A2315" t="s">
        <v>2581</v>
      </c>
      <c r="B2315" s="101" t="s">
        <v>5043</v>
      </c>
      <c r="C2315" s="101" t="s">
        <v>5044</v>
      </c>
      <c r="D2315" t="s">
        <v>4814</v>
      </c>
    </row>
    <row r="2316" spans="1:4" x14ac:dyDescent="0.25">
      <c r="A2316" t="s">
        <v>2582</v>
      </c>
      <c r="B2316" s="101" t="s">
        <v>5043</v>
      </c>
      <c r="C2316" s="101" t="s">
        <v>5044</v>
      </c>
      <c r="D2316" t="s">
        <v>4815</v>
      </c>
    </row>
    <row r="2317" spans="1:4" x14ac:dyDescent="0.25">
      <c r="A2317" t="s">
        <v>2583</v>
      </c>
      <c r="B2317" s="101" t="s">
        <v>5043</v>
      </c>
      <c r="C2317" s="101" t="s">
        <v>5044</v>
      </c>
      <c r="D2317" t="s">
        <v>4816</v>
      </c>
    </row>
    <row r="2318" spans="1:4" x14ac:dyDescent="0.25">
      <c r="A2318" t="s">
        <v>2584</v>
      </c>
      <c r="B2318" s="101" t="s">
        <v>5043</v>
      </c>
      <c r="C2318" s="101" t="s">
        <v>5044</v>
      </c>
      <c r="D2318" t="s">
        <v>2971</v>
      </c>
    </row>
    <row r="2319" spans="1:4" x14ac:dyDescent="0.25">
      <c r="A2319" t="s">
        <v>2585</v>
      </c>
      <c r="B2319" s="101" t="s">
        <v>5043</v>
      </c>
      <c r="C2319" s="101" t="s">
        <v>5044</v>
      </c>
      <c r="D2319" t="s">
        <v>4817</v>
      </c>
    </row>
    <row r="2320" spans="1:4" x14ac:dyDescent="0.25">
      <c r="A2320" t="s">
        <v>2586</v>
      </c>
      <c r="B2320" s="101" t="s">
        <v>5043</v>
      </c>
      <c r="C2320" s="101" t="s">
        <v>5044</v>
      </c>
      <c r="D2320" t="s">
        <v>4818</v>
      </c>
    </row>
    <row r="2321" spans="1:4" x14ac:dyDescent="0.25">
      <c r="A2321" t="s">
        <v>2587</v>
      </c>
      <c r="B2321" s="101" t="s">
        <v>5043</v>
      </c>
      <c r="C2321" s="101" t="s">
        <v>5044</v>
      </c>
      <c r="D2321" t="s">
        <v>4819</v>
      </c>
    </row>
    <row r="2322" spans="1:4" x14ac:dyDescent="0.25">
      <c r="A2322" t="s">
        <v>2588</v>
      </c>
      <c r="B2322" s="101" t="s">
        <v>5043</v>
      </c>
      <c r="C2322" s="101" t="s">
        <v>5044</v>
      </c>
      <c r="D2322" t="s">
        <v>4820</v>
      </c>
    </row>
    <row r="2323" spans="1:4" x14ac:dyDescent="0.25">
      <c r="A2323" t="s">
        <v>2589</v>
      </c>
      <c r="B2323" s="101" t="s">
        <v>5043</v>
      </c>
      <c r="C2323" s="101" t="s">
        <v>5044</v>
      </c>
      <c r="D2323" t="s">
        <v>2723</v>
      </c>
    </row>
    <row r="2324" spans="1:4" x14ac:dyDescent="0.25">
      <c r="A2324" t="s">
        <v>2590</v>
      </c>
      <c r="B2324" s="101" t="s">
        <v>5043</v>
      </c>
      <c r="C2324" s="101" t="s">
        <v>5044</v>
      </c>
      <c r="D2324" t="s">
        <v>4821</v>
      </c>
    </row>
    <row r="2325" spans="1:4" x14ac:dyDescent="0.25">
      <c r="A2325" t="s">
        <v>2591</v>
      </c>
      <c r="B2325" s="101" t="s">
        <v>5043</v>
      </c>
      <c r="C2325" s="101" t="s">
        <v>5044</v>
      </c>
      <c r="D2325" t="s">
        <v>2988</v>
      </c>
    </row>
    <row r="2326" spans="1:4" x14ac:dyDescent="0.25">
      <c r="A2326" t="s">
        <v>2592</v>
      </c>
      <c r="B2326" s="101" t="s">
        <v>5043</v>
      </c>
      <c r="C2326" s="101" t="s">
        <v>5044</v>
      </c>
      <c r="D2326" t="s">
        <v>4822</v>
      </c>
    </row>
    <row r="2327" spans="1:4" x14ac:dyDescent="0.25">
      <c r="A2327" t="s">
        <v>2593</v>
      </c>
      <c r="B2327" s="101" t="s">
        <v>5043</v>
      </c>
      <c r="C2327" s="101" t="s">
        <v>5044</v>
      </c>
      <c r="D2327" t="s">
        <v>4823</v>
      </c>
    </row>
    <row r="2328" spans="1:4" x14ac:dyDescent="0.25">
      <c r="A2328" t="s">
        <v>2594</v>
      </c>
      <c r="B2328" s="101" t="s">
        <v>5043</v>
      </c>
      <c r="C2328" s="101" t="s">
        <v>5044</v>
      </c>
      <c r="D2328" t="s">
        <v>4824</v>
      </c>
    </row>
    <row r="2329" spans="1:4" x14ac:dyDescent="0.25">
      <c r="A2329" t="s">
        <v>2595</v>
      </c>
      <c r="B2329" s="101" t="s">
        <v>5043</v>
      </c>
      <c r="C2329" s="101" t="s">
        <v>5044</v>
      </c>
      <c r="D2329" t="s">
        <v>4825</v>
      </c>
    </row>
    <row r="2330" spans="1:4" x14ac:dyDescent="0.25">
      <c r="A2330" t="s">
        <v>2596</v>
      </c>
      <c r="B2330" s="101" t="s">
        <v>5043</v>
      </c>
      <c r="C2330" s="101" t="s">
        <v>5044</v>
      </c>
      <c r="D2330" t="s">
        <v>4826</v>
      </c>
    </row>
    <row r="2331" spans="1:4" x14ac:dyDescent="0.25">
      <c r="A2331" t="s">
        <v>2597</v>
      </c>
      <c r="B2331" s="101" t="s">
        <v>5043</v>
      </c>
      <c r="C2331" s="101" t="s">
        <v>5044</v>
      </c>
      <c r="D2331" t="s">
        <v>3764</v>
      </c>
    </row>
    <row r="2332" spans="1:4" x14ac:dyDescent="0.25">
      <c r="A2332" t="s">
        <v>2598</v>
      </c>
      <c r="B2332" s="101" t="s">
        <v>5043</v>
      </c>
      <c r="C2332" s="101" t="s">
        <v>5044</v>
      </c>
      <c r="D2332" t="s">
        <v>4827</v>
      </c>
    </row>
    <row r="2333" spans="1:4" x14ac:dyDescent="0.25">
      <c r="A2333" t="s">
        <v>2599</v>
      </c>
      <c r="B2333" s="101" t="s">
        <v>5043</v>
      </c>
      <c r="C2333" s="101" t="s">
        <v>5044</v>
      </c>
      <c r="D2333" t="s">
        <v>4828</v>
      </c>
    </row>
    <row r="2334" spans="1:4" x14ac:dyDescent="0.25">
      <c r="A2334" t="s">
        <v>2600</v>
      </c>
      <c r="B2334" s="101" t="s">
        <v>5043</v>
      </c>
      <c r="C2334" s="101" t="s">
        <v>5044</v>
      </c>
      <c r="D2334" t="s">
        <v>4829</v>
      </c>
    </row>
    <row r="2335" spans="1:4" x14ac:dyDescent="0.25">
      <c r="A2335" t="s">
        <v>2601</v>
      </c>
      <c r="B2335" s="101" t="s">
        <v>5043</v>
      </c>
      <c r="C2335" s="101" t="s">
        <v>5044</v>
      </c>
      <c r="D2335" t="s">
        <v>4830</v>
      </c>
    </row>
    <row r="2336" spans="1:4" x14ac:dyDescent="0.25">
      <c r="A2336" t="s">
        <v>2602</v>
      </c>
      <c r="B2336" s="101" t="s">
        <v>5043</v>
      </c>
      <c r="C2336" s="101" t="s">
        <v>5044</v>
      </c>
      <c r="D2336" t="s">
        <v>4831</v>
      </c>
    </row>
    <row r="2337" spans="1:4" x14ac:dyDescent="0.25">
      <c r="A2337" t="s">
        <v>2603</v>
      </c>
      <c r="B2337" s="101" t="s">
        <v>5043</v>
      </c>
      <c r="C2337" s="101" t="s">
        <v>5044</v>
      </c>
      <c r="D2337" t="s">
        <v>4832</v>
      </c>
    </row>
    <row r="2338" spans="1:4" x14ac:dyDescent="0.25">
      <c r="A2338" t="s">
        <v>2604</v>
      </c>
      <c r="B2338" s="101" t="s">
        <v>5043</v>
      </c>
      <c r="C2338" s="101" t="s">
        <v>5044</v>
      </c>
      <c r="D2338" t="s">
        <v>4833</v>
      </c>
    </row>
    <row r="2339" spans="1:4" x14ac:dyDescent="0.25">
      <c r="A2339" t="s">
        <v>2605</v>
      </c>
      <c r="B2339" s="101" t="s">
        <v>5043</v>
      </c>
      <c r="C2339" s="101" t="s">
        <v>5044</v>
      </c>
      <c r="D2339" t="s">
        <v>4834</v>
      </c>
    </row>
    <row r="2340" spans="1:4" x14ac:dyDescent="0.25">
      <c r="A2340" t="s">
        <v>2606</v>
      </c>
      <c r="B2340" s="101" t="s">
        <v>5043</v>
      </c>
      <c r="C2340" s="101" t="s">
        <v>5044</v>
      </c>
      <c r="D2340" t="s">
        <v>4835</v>
      </c>
    </row>
    <row r="2341" spans="1:4" x14ac:dyDescent="0.25">
      <c r="A2341" t="s">
        <v>2607</v>
      </c>
      <c r="B2341" s="101" t="s">
        <v>5043</v>
      </c>
      <c r="C2341" s="101" t="s">
        <v>5044</v>
      </c>
      <c r="D2341" t="s">
        <v>4836</v>
      </c>
    </row>
    <row r="2342" spans="1:4" x14ac:dyDescent="0.25">
      <c r="A2342" t="s">
        <v>2608</v>
      </c>
      <c r="B2342" s="101" t="s">
        <v>5043</v>
      </c>
      <c r="C2342" s="101" t="s">
        <v>5044</v>
      </c>
      <c r="D2342" t="s">
        <v>4837</v>
      </c>
    </row>
    <row r="2343" spans="1:4" x14ac:dyDescent="0.25">
      <c r="A2343" t="s">
        <v>2609</v>
      </c>
      <c r="B2343" s="101" t="s">
        <v>5043</v>
      </c>
      <c r="C2343" s="101" t="s">
        <v>5044</v>
      </c>
      <c r="D2343" t="s">
        <v>4838</v>
      </c>
    </row>
    <row r="2344" spans="1:4" x14ac:dyDescent="0.25">
      <c r="A2344" t="s">
        <v>2610</v>
      </c>
      <c r="B2344" s="101" t="s">
        <v>5043</v>
      </c>
      <c r="C2344" s="101" t="s">
        <v>5044</v>
      </c>
      <c r="D2344" t="s">
        <v>4839</v>
      </c>
    </row>
    <row r="2345" spans="1:4" x14ac:dyDescent="0.25">
      <c r="A2345" t="s">
        <v>2611</v>
      </c>
      <c r="B2345" s="101" t="s">
        <v>5043</v>
      </c>
      <c r="C2345" s="101" t="s">
        <v>5044</v>
      </c>
      <c r="D2345" t="s">
        <v>4840</v>
      </c>
    </row>
    <row r="2346" spans="1:4" x14ac:dyDescent="0.25">
      <c r="A2346" t="s">
        <v>2612</v>
      </c>
      <c r="B2346" s="101" t="s">
        <v>5043</v>
      </c>
      <c r="C2346" s="101" t="s">
        <v>5044</v>
      </c>
      <c r="D2346" t="s">
        <v>4841</v>
      </c>
    </row>
    <row r="2347" spans="1:4" x14ac:dyDescent="0.25">
      <c r="A2347" t="s">
        <v>2613</v>
      </c>
      <c r="B2347" s="101" t="s">
        <v>5043</v>
      </c>
      <c r="C2347" s="101" t="s">
        <v>5044</v>
      </c>
      <c r="D2347" t="s">
        <v>4842</v>
      </c>
    </row>
    <row r="2348" spans="1:4" x14ac:dyDescent="0.25">
      <c r="A2348" t="s">
        <v>2614</v>
      </c>
      <c r="B2348" s="101" t="s">
        <v>5043</v>
      </c>
      <c r="C2348" s="101" t="s">
        <v>5044</v>
      </c>
      <c r="D2348" t="s">
        <v>4843</v>
      </c>
    </row>
    <row r="2349" spans="1:4" x14ac:dyDescent="0.25">
      <c r="A2349" t="s">
        <v>2615</v>
      </c>
      <c r="B2349" s="101" t="s">
        <v>4959</v>
      </c>
      <c r="C2349" s="101" t="s">
        <v>4960</v>
      </c>
      <c r="D2349" t="s">
        <v>2838</v>
      </c>
    </row>
    <row r="2350" spans="1:4" x14ac:dyDescent="0.25">
      <c r="A2350" t="s">
        <v>2616</v>
      </c>
      <c r="B2350" s="101" t="s">
        <v>4959</v>
      </c>
      <c r="C2350" s="101" t="s">
        <v>4960</v>
      </c>
      <c r="D2350" t="s">
        <v>4844</v>
      </c>
    </row>
    <row r="2351" spans="1:4" x14ac:dyDescent="0.25">
      <c r="A2351" t="s">
        <v>2617</v>
      </c>
      <c r="B2351" s="101" t="s">
        <v>4959</v>
      </c>
      <c r="C2351" s="101" t="s">
        <v>4960</v>
      </c>
      <c r="D2351" t="s">
        <v>4845</v>
      </c>
    </row>
    <row r="2352" spans="1:4" x14ac:dyDescent="0.25">
      <c r="A2352" t="s">
        <v>2618</v>
      </c>
      <c r="B2352" s="101" t="s">
        <v>4959</v>
      </c>
      <c r="C2352" s="101" t="s">
        <v>4960</v>
      </c>
      <c r="D2352" t="s">
        <v>4846</v>
      </c>
    </row>
    <row r="2353" spans="1:4" x14ac:dyDescent="0.25">
      <c r="A2353" t="s">
        <v>2619</v>
      </c>
      <c r="B2353" s="101" t="s">
        <v>4959</v>
      </c>
      <c r="C2353" s="101" t="s">
        <v>4960</v>
      </c>
      <c r="D2353" t="s">
        <v>4847</v>
      </c>
    </row>
    <row r="2354" spans="1:4" x14ac:dyDescent="0.25">
      <c r="A2354" t="s">
        <v>2620</v>
      </c>
      <c r="B2354" s="101" t="s">
        <v>4959</v>
      </c>
      <c r="C2354" s="101" t="s">
        <v>4960</v>
      </c>
      <c r="D2354" t="s">
        <v>4168</v>
      </c>
    </row>
    <row r="2355" spans="1:4" x14ac:dyDescent="0.25">
      <c r="A2355" t="s">
        <v>2621</v>
      </c>
      <c r="B2355" s="101" t="s">
        <v>4959</v>
      </c>
      <c r="C2355" s="101" t="s">
        <v>4960</v>
      </c>
      <c r="D2355" t="s">
        <v>4848</v>
      </c>
    </row>
    <row r="2356" spans="1:4" x14ac:dyDescent="0.25">
      <c r="A2356" t="s">
        <v>2622</v>
      </c>
      <c r="B2356" s="101" t="s">
        <v>4959</v>
      </c>
      <c r="C2356" s="101" t="s">
        <v>4960</v>
      </c>
      <c r="D2356" t="s">
        <v>4849</v>
      </c>
    </row>
    <row r="2357" spans="1:4" x14ac:dyDescent="0.25">
      <c r="A2357" t="s">
        <v>2623</v>
      </c>
      <c r="B2357" s="101" t="s">
        <v>4959</v>
      </c>
      <c r="C2357" s="101" t="s">
        <v>4960</v>
      </c>
      <c r="D2357" t="s">
        <v>4850</v>
      </c>
    </row>
    <row r="2358" spans="1:4" x14ac:dyDescent="0.25">
      <c r="A2358" t="s">
        <v>2624</v>
      </c>
      <c r="B2358" s="101" t="s">
        <v>4959</v>
      </c>
      <c r="C2358" s="101" t="s">
        <v>4960</v>
      </c>
      <c r="D2358" t="s">
        <v>4851</v>
      </c>
    </row>
    <row r="2359" spans="1:4" x14ac:dyDescent="0.25">
      <c r="A2359" t="s">
        <v>2625</v>
      </c>
      <c r="B2359" s="101" t="s">
        <v>4959</v>
      </c>
      <c r="C2359" s="101" t="s">
        <v>4960</v>
      </c>
      <c r="D2359" t="s">
        <v>4852</v>
      </c>
    </row>
    <row r="2360" spans="1:4" x14ac:dyDescent="0.25">
      <c r="A2360" t="s">
        <v>2626</v>
      </c>
      <c r="B2360" s="101" t="s">
        <v>4959</v>
      </c>
      <c r="C2360" s="101" t="s">
        <v>4960</v>
      </c>
      <c r="D2360" t="s">
        <v>4853</v>
      </c>
    </row>
    <row r="2361" spans="1:4" x14ac:dyDescent="0.25">
      <c r="A2361" t="s">
        <v>2627</v>
      </c>
      <c r="B2361" s="101" t="s">
        <v>4959</v>
      </c>
      <c r="C2361" s="101" t="s">
        <v>4960</v>
      </c>
      <c r="D2361" t="s">
        <v>4854</v>
      </c>
    </row>
    <row r="2362" spans="1:4" x14ac:dyDescent="0.25">
      <c r="A2362" t="s">
        <v>2628</v>
      </c>
      <c r="B2362" s="101" t="s">
        <v>4959</v>
      </c>
      <c r="C2362" s="101" t="s">
        <v>4960</v>
      </c>
      <c r="D2362" t="s">
        <v>4855</v>
      </c>
    </row>
    <row r="2363" spans="1:4" x14ac:dyDescent="0.25">
      <c r="A2363" t="s">
        <v>2629</v>
      </c>
      <c r="B2363" s="101" t="s">
        <v>4959</v>
      </c>
      <c r="C2363" s="101" t="s">
        <v>4960</v>
      </c>
      <c r="D2363" t="s">
        <v>4856</v>
      </c>
    </row>
    <row r="2364" spans="1:4" x14ac:dyDescent="0.25">
      <c r="A2364" t="s">
        <v>2630</v>
      </c>
      <c r="B2364" s="101" t="s">
        <v>4959</v>
      </c>
      <c r="C2364" s="101" t="s">
        <v>4960</v>
      </c>
      <c r="D2364" t="s">
        <v>4857</v>
      </c>
    </row>
    <row r="2365" spans="1:4" x14ac:dyDescent="0.25">
      <c r="A2365" t="s">
        <v>2631</v>
      </c>
      <c r="B2365" s="101" t="s">
        <v>4959</v>
      </c>
      <c r="C2365" s="101" t="s">
        <v>4960</v>
      </c>
      <c r="D2365" t="s">
        <v>4858</v>
      </c>
    </row>
    <row r="2366" spans="1:4" x14ac:dyDescent="0.25">
      <c r="A2366" t="s">
        <v>2632</v>
      </c>
      <c r="B2366" s="101" t="s">
        <v>4959</v>
      </c>
      <c r="C2366" s="101" t="s">
        <v>4960</v>
      </c>
      <c r="D2366" t="s">
        <v>4859</v>
      </c>
    </row>
    <row r="2367" spans="1:4" x14ac:dyDescent="0.25">
      <c r="A2367" t="s">
        <v>2633</v>
      </c>
      <c r="B2367" s="101" t="s">
        <v>4959</v>
      </c>
      <c r="C2367" s="101" t="s">
        <v>4960</v>
      </c>
      <c r="D2367" t="s">
        <v>4860</v>
      </c>
    </row>
    <row r="2368" spans="1:4" x14ac:dyDescent="0.25">
      <c r="A2368" t="s">
        <v>2634</v>
      </c>
      <c r="B2368" s="101" t="s">
        <v>4959</v>
      </c>
      <c r="C2368" s="101" t="s">
        <v>4960</v>
      </c>
      <c r="D2368" t="s">
        <v>4861</v>
      </c>
    </row>
    <row r="2369" spans="1:4" x14ac:dyDescent="0.25">
      <c r="A2369" t="s">
        <v>2635</v>
      </c>
      <c r="B2369" s="101" t="s">
        <v>4959</v>
      </c>
      <c r="C2369" s="101" t="s">
        <v>4960</v>
      </c>
      <c r="D2369" t="s">
        <v>4862</v>
      </c>
    </row>
    <row r="2370" spans="1:4" x14ac:dyDescent="0.25">
      <c r="A2370" t="s">
        <v>2636</v>
      </c>
      <c r="B2370" s="101" t="s">
        <v>4959</v>
      </c>
      <c r="C2370" s="101" t="s">
        <v>4960</v>
      </c>
      <c r="D2370" t="s">
        <v>4863</v>
      </c>
    </row>
    <row r="2371" spans="1:4" x14ac:dyDescent="0.25">
      <c r="A2371" t="s">
        <v>2637</v>
      </c>
      <c r="B2371" s="101" t="s">
        <v>4959</v>
      </c>
      <c r="C2371" s="101" t="s">
        <v>4960</v>
      </c>
      <c r="D2371" t="s">
        <v>4864</v>
      </c>
    </row>
    <row r="2372" spans="1:4" x14ac:dyDescent="0.25">
      <c r="A2372" t="s">
        <v>2638</v>
      </c>
      <c r="B2372" s="101" t="s">
        <v>5093</v>
      </c>
      <c r="C2372" s="101" t="s">
        <v>5094</v>
      </c>
      <c r="D2372" t="s">
        <v>4865</v>
      </c>
    </row>
    <row r="2373" spans="1:4" x14ac:dyDescent="0.25">
      <c r="A2373" t="s">
        <v>2639</v>
      </c>
      <c r="B2373" s="101" t="s">
        <v>5093</v>
      </c>
      <c r="C2373" s="101" t="s">
        <v>5094</v>
      </c>
      <c r="D2373" t="s">
        <v>4866</v>
      </c>
    </row>
    <row r="2374" spans="1:4" x14ac:dyDescent="0.25">
      <c r="A2374" t="s">
        <v>2640</v>
      </c>
      <c r="B2374" s="101" t="s">
        <v>5093</v>
      </c>
      <c r="C2374" s="101" t="s">
        <v>5094</v>
      </c>
      <c r="D2374" t="s">
        <v>4867</v>
      </c>
    </row>
    <row r="2375" spans="1:4" x14ac:dyDescent="0.25">
      <c r="A2375" t="s">
        <v>2641</v>
      </c>
      <c r="B2375" s="101" t="s">
        <v>5093</v>
      </c>
      <c r="C2375" s="101" t="s">
        <v>5094</v>
      </c>
      <c r="D2375" t="s">
        <v>4868</v>
      </c>
    </row>
    <row r="2376" spans="1:4" x14ac:dyDescent="0.25">
      <c r="A2376" t="s">
        <v>2642</v>
      </c>
      <c r="B2376" s="101" t="s">
        <v>5093</v>
      </c>
      <c r="C2376" s="101" t="s">
        <v>5094</v>
      </c>
      <c r="D2376" t="s">
        <v>4869</v>
      </c>
    </row>
    <row r="2377" spans="1:4" x14ac:dyDescent="0.25">
      <c r="A2377" t="s">
        <v>2643</v>
      </c>
      <c r="B2377" s="101" t="s">
        <v>5093</v>
      </c>
      <c r="C2377" s="101" t="s">
        <v>5094</v>
      </c>
      <c r="D2377" t="s">
        <v>4870</v>
      </c>
    </row>
    <row r="2378" spans="1:4" x14ac:dyDescent="0.25">
      <c r="A2378" t="s">
        <v>2644</v>
      </c>
      <c r="B2378" s="101" t="s">
        <v>5093</v>
      </c>
      <c r="C2378" s="101" t="s">
        <v>5094</v>
      </c>
      <c r="D2378" t="s">
        <v>4871</v>
      </c>
    </row>
    <row r="2379" spans="1:4" x14ac:dyDescent="0.25">
      <c r="A2379" t="s">
        <v>5097</v>
      </c>
      <c r="B2379" s="70" t="s">
        <v>65</v>
      </c>
      <c r="C2379" s="70" t="s">
        <v>43</v>
      </c>
      <c r="D2379" s="70" t="s">
        <v>44</v>
      </c>
    </row>
  </sheetData>
  <autoFilter ref="A1:D2378"/>
  <conditionalFormatting sqref="A1:A104857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Инструкция</vt:lpstr>
      <vt:lpstr>Форма сбора данных</vt:lpstr>
      <vt:lpstr>otchet</vt:lpstr>
      <vt:lpstr>Лист1</vt:lpstr>
      <vt:lpstr>'Форма сбора данных'!Заголовки_для_печати</vt:lpstr>
      <vt:lpstr>'Форма сбора данных'!Область_печати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2020-04-30T13:45:58Z</cp:lastPrinted>
  <dcterms:created xsi:type="dcterms:W3CDTF">2006-09-16T00:00:00Z</dcterms:created>
  <dcterms:modified xsi:type="dcterms:W3CDTF">2021-12-28T04:22:21Z</dcterms:modified>
</cp:coreProperties>
</file>